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lim\OneDrive\Рабочий стол\"/>
    </mc:Choice>
  </mc:AlternateContent>
  <xr:revisionPtr revIDLastSave="0" documentId="8_{7FEFD760-6C03-4DE2-9912-90DB92DF4AC0}" xr6:coauthVersionLast="47" xr6:coauthVersionMax="47" xr10:uidLastSave="{00000000-0000-0000-0000-000000000000}"/>
  <bookViews>
    <workbookView xWindow="-108" yWindow="-108" windowWidth="23256" windowHeight="12456" xr2:uid="{4A77A6AF-7C02-4397-B77D-B0729BB60FE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6" i="1" l="1"/>
  <c r="A86" i="1"/>
  <c r="A87" i="1" s="1"/>
  <c r="A88" i="1" s="1"/>
  <c r="A89" i="1" s="1"/>
  <c r="A90" i="1" s="1"/>
  <c r="E49" i="1"/>
  <c r="E54" i="1" s="1"/>
  <c r="E59" i="1" s="1"/>
  <c r="E63" i="1" s="1"/>
  <c r="E68" i="1" s="1"/>
  <c r="D37" i="1"/>
  <c r="D43" i="1" s="1"/>
  <c r="D51" i="1" s="1"/>
  <c r="D62" i="1" s="1"/>
  <c r="E37" i="1"/>
  <c r="E43" i="1" s="1"/>
  <c r="E51" i="1" s="1"/>
  <c r="E62" i="1" s="1"/>
  <c r="E40" i="1"/>
  <c r="E48" i="1" s="1"/>
  <c r="E53" i="1" s="1"/>
  <c r="E57" i="1" s="1"/>
  <c r="E58" i="1" s="1"/>
  <c r="E64" i="1" s="1"/>
  <c r="E66" i="1" s="1"/>
  <c r="E70" i="1" s="1"/>
  <c r="E71" i="1" s="1"/>
  <c r="E75" i="1" s="1"/>
  <c r="E78" i="1" s="1"/>
  <c r="E80" i="1" s="1"/>
  <c r="E82" i="1" s="1"/>
  <c r="E83" i="1" s="1"/>
  <c r="E39" i="1"/>
  <c r="E42" i="1" s="1"/>
  <c r="E44" i="1" s="1"/>
  <c r="E45" i="1" s="1"/>
  <c r="E47" i="1" s="1"/>
  <c r="E50" i="1" s="1"/>
  <c r="E52" i="1" s="1"/>
  <c r="E55" i="1" s="1"/>
  <c r="E56" i="1" s="1"/>
  <c r="E60" i="1" s="1"/>
  <c r="E61" i="1" s="1"/>
  <c r="E65" i="1" s="1"/>
  <c r="E67" i="1" s="1"/>
  <c r="E69" i="1" s="1"/>
  <c r="E72" i="1" s="1"/>
  <c r="A35" i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23" i="1"/>
  <c r="A24" i="1" s="1"/>
  <c r="A25" i="1" s="1"/>
  <c r="A26" i="1" s="1"/>
  <c r="A27" i="1" s="1"/>
  <c r="A28" i="1" s="1"/>
  <c r="A29" i="1" s="1"/>
  <c r="A30" i="1" s="1"/>
  <c r="A31" i="1" s="1"/>
  <c r="A32" i="1" s="1"/>
  <c r="D5" i="1"/>
  <c r="D6" i="1" s="1"/>
  <c r="D7" i="1" s="1"/>
  <c r="D8" i="1" s="1"/>
  <c r="D9" i="1" s="1"/>
  <c r="D10" i="1" s="1"/>
  <c r="D11" i="1" s="1"/>
  <c r="G2" i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E74" i="1" l="1"/>
  <c r="E73" i="1"/>
  <c r="E77" i="1" l="1"/>
  <c r="E79" i="1" s="1"/>
  <c r="E81" i="1" s="1"/>
  <c r="E76" i="1"/>
</calcChain>
</file>

<file path=xl/sharedStrings.xml><?xml version="1.0" encoding="utf-8"?>
<sst xmlns="http://schemas.openxmlformats.org/spreadsheetml/2006/main" count="251" uniqueCount="117">
  <si>
    <t>№</t>
  </si>
  <si>
    <t>Название</t>
  </si>
  <si>
    <t>Ответственный</t>
  </si>
  <si>
    <t>Длительность</t>
  </si>
  <si>
    <t>Дата начала</t>
  </si>
  <si>
    <t>Неделя</t>
  </si>
  <si>
    <t>Анализ</t>
  </si>
  <si>
    <t>Определение проблемы</t>
  </si>
  <si>
    <t>Халимов Далер</t>
  </si>
  <si>
    <t>1 день</t>
  </si>
  <si>
    <t>Выявление целевой аудитории</t>
  </si>
  <si>
    <t>Конкретизация проблемы</t>
  </si>
  <si>
    <t>Анализ конкурентов</t>
  </si>
  <si>
    <t>2 дня</t>
  </si>
  <si>
    <t>Подходы к решению проблемы</t>
  </si>
  <si>
    <t>Анализ аналогов</t>
  </si>
  <si>
    <t>Определение платформы и стека для продукта</t>
  </si>
  <si>
    <t>Халимов Далер, Кочнев Лев, Халимов Амир</t>
  </si>
  <si>
    <t xml:space="preserve">Определение платформы и стека для MVP </t>
  </si>
  <si>
    <t>Формулирование требований к MVP продукта</t>
  </si>
  <si>
    <t>Формулировка цели</t>
  </si>
  <si>
    <t>Формулирование требований к продукту</t>
  </si>
  <si>
    <t>Определение задач</t>
  </si>
  <si>
    <t>Написание технического задания</t>
  </si>
  <si>
    <t>1 неделя</t>
  </si>
  <si>
    <t>Поиск информации о клетках иммунной системы</t>
  </si>
  <si>
    <t>3 дня</t>
  </si>
  <si>
    <t>Поиск информации о патогенах</t>
  </si>
  <si>
    <t>Поиск информации о химии в организме человека</t>
  </si>
  <si>
    <t>Халимов Далер, Семенов Саша</t>
  </si>
  <si>
    <t>Изучение игрового движка Godot</t>
  </si>
  <si>
    <t>Иванов Егор</t>
  </si>
  <si>
    <t>1 месяц</t>
  </si>
  <si>
    <t>Проектирование</t>
  </si>
  <si>
    <t>Составление основных механик медицинской части</t>
  </si>
  <si>
    <t>5 дня</t>
  </si>
  <si>
    <t>Составление технического описания персонажей игрока</t>
  </si>
  <si>
    <t xml:space="preserve">Поиск референсов интерфейса и иконок </t>
  </si>
  <si>
    <t>Создание концепта дизайна «Нейтрофила» и поиск референсов</t>
  </si>
  <si>
    <t>Халимов Далер, Халимов Амир</t>
  </si>
  <si>
    <t>Создание концепта дизайна «Эозинофила» и поиск референсов</t>
  </si>
  <si>
    <t>Составление сценарного описания персонажей игрока</t>
  </si>
  <si>
    <t>Написание сценария первой битвы</t>
  </si>
  <si>
    <t>Создание концепта дизайна «Макрофага» и поиск референсов</t>
  </si>
  <si>
    <t>Создание концептов мини игр по части химии, написание результатов прохождения мини игр</t>
  </si>
  <si>
    <t>Халимов Далер, Иванов Егор, Семенов Саша</t>
  </si>
  <si>
    <t>Создание концепта дизайна «вируса гриппа из вакцины» и поиск референсов</t>
  </si>
  <si>
    <t>Создание концепта дизайна «заднего и переднего фона битвы» и поиск референсов</t>
  </si>
  <si>
    <t>Разработка</t>
  </si>
  <si>
    <t>Рисование восьми стоек «Нейтрофила»</t>
  </si>
  <si>
    <t>Халимов Амир</t>
  </si>
  <si>
    <t>Рисование логотипа игры</t>
  </si>
  <si>
    <t>Кочнев Лев</t>
  </si>
  <si>
    <t>2 недели</t>
  </si>
  <si>
    <t>Рисование восьми стоек «Эозинофила»</t>
  </si>
  <si>
    <t>Рисование иконок «кубиков скорости и действий»</t>
  </si>
  <si>
    <t>5 дней</t>
  </si>
  <si>
    <t>Реализация первой мини-игры по химии («составление связей веществ») в Godot</t>
  </si>
  <si>
    <t>Рисование восьми стоек «Макрофага»</t>
  </si>
  <si>
    <t>Реализация второй мини-игры по химии в Godot</t>
  </si>
  <si>
    <t>Рисование заднего фона, который используется во время битвы</t>
  </si>
  <si>
    <t>Тестирование</t>
  </si>
  <si>
    <t>Халимов Далер, Халимов Амир, Иванов Егор, Кочнев Лев, Семенов Саша</t>
  </si>
  <si>
    <t>Внедрение</t>
  </si>
  <si>
    <t>Оформление MVP</t>
  </si>
  <si>
    <t>Халимов Далер, Иванов Егор</t>
  </si>
  <si>
    <t>Внедрение MVP</t>
  </si>
  <si>
    <t xml:space="preserve">Написание отчета </t>
  </si>
  <si>
    <t>Оформление презентации</t>
  </si>
  <si>
    <t>Защита проекта</t>
  </si>
  <si>
    <t>7 дней</t>
  </si>
  <si>
    <t>Халимов Далер, Крчнев Лев</t>
  </si>
  <si>
    <t>Создание базовых классов в части медицины в Godot</t>
  </si>
  <si>
    <t>Рисование иконок «соротивлений здоровья и ментального здоровья»</t>
  </si>
  <si>
    <t>Реализация столкновений персонажей в Godot</t>
  </si>
  <si>
    <t>Рисование восьми стоек «Вируса гриппа из вакцины»</t>
  </si>
  <si>
    <t>3 недели</t>
  </si>
  <si>
    <t>Рисование баров здоровья и ментального здоровья под персонажем</t>
  </si>
  <si>
    <t>Добавление баров под персонажами и в верхнем углу</t>
  </si>
  <si>
    <t>Рисование баров здоровья, ментального здоровья и недомогания персонажа в верхнем углу</t>
  </si>
  <si>
    <t>Рисование иконок баров из пункта 3.11</t>
  </si>
  <si>
    <t>Рисование энергии АТФ</t>
  </si>
  <si>
    <t>Создание главного мею</t>
  </si>
  <si>
    <t>Реализация показа изспользования АТФ</t>
  </si>
  <si>
    <t>Рисование частицы</t>
  </si>
  <si>
    <t>Создание меню выбора уровней</t>
  </si>
  <si>
    <t>Рисование иконки уровня "Вирус гриппа из вакцины" и табличкм для названия уровня</t>
  </si>
  <si>
    <t>Создание кнопки переключения фаз боя</t>
  </si>
  <si>
    <t>Рисование кнопки переключения фаз боя</t>
  </si>
  <si>
    <t>Рисование индикатора уровня напряжённости организма</t>
  </si>
  <si>
    <t>Настройка связей перехода между экранами игры</t>
  </si>
  <si>
    <t>Реализовать индикаторы уровня недомогания организма</t>
  </si>
  <si>
    <t>Рисование иконок персонажей для баров и сюжета</t>
  </si>
  <si>
    <t>4 дня</t>
  </si>
  <si>
    <t>Рисование заднего фона для панели состояния персонажа в верхнем углу</t>
  </si>
  <si>
    <t>Соединение части по химии и медицине</t>
  </si>
  <si>
    <t>Полное завершение создания панели состояния персонажа в вернем углу</t>
  </si>
  <si>
    <t>Рисование карты</t>
  </si>
  <si>
    <t>Реализация карты и колоды карт</t>
  </si>
  <si>
    <t>Рисование окон для диалогов</t>
  </si>
  <si>
    <t>Реализация сюжетных вставок</t>
  </si>
  <si>
    <t>Рисование баров персонажей в нижнем углу</t>
  </si>
  <si>
    <t>Реализация показа стрелочек столкновений и стрелочки постановки карты</t>
  </si>
  <si>
    <t>Реализация баров персонажей в нижнем углу</t>
  </si>
  <si>
    <t>Рисование кнопок меню</t>
  </si>
  <si>
    <t>Рисование иконки мини-игр</t>
  </si>
  <si>
    <t>Внедрение кнопок меню</t>
  </si>
  <si>
    <t>Внедрение иконок мини-игр</t>
  </si>
  <si>
    <t>Реализация заднего и переднего фонав битве</t>
  </si>
  <si>
    <t>Рисование заднего фона для АТФ</t>
  </si>
  <si>
    <t>"Косметическая" доработка игры</t>
  </si>
  <si>
    <t>Присование винзелей для плашки состояния боя</t>
  </si>
  <si>
    <t>Внедрение плашки состояния боя</t>
  </si>
  <si>
    <t>Рисование уникального курсора мышки</t>
  </si>
  <si>
    <t>Внедрение курсора мышки</t>
  </si>
  <si>
    <t>Халимов Далер, Иванов Егор, Кочнев Лев</t>
  </si>
  <si>
    <t>Подготовка к защите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</si>
</sst>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18D5AB"/>
        <bgColor indexed="64"/>
      </patternFill>
    </fill>
    <fill>
      <patternFill patternType="solid">
        <fgColor rgb="FF14AC8B"/>
        <bgColor indexed="64"/>
      </patternFill>
    </fill>
    <fill>
      <patternFill patternType="solid">
        <fgColor rgb="FF1CD1E4"/>
        <bgColor indexed="64"/>
      </patternFill>
    </fill>
    <fill>
      <patternFill patternType="solid">
        <fgColor rgb="FF149AA8"/>
        <bgColor indexed="64"/>
      </patternFill>
    </fill>
    <fill>
      <patternFill patternType="solid">
        <fgColor rgb="FF1964A7"/>
        <bgColor indexed="64"/>
      </patternFill>
    </fill>
    <fill>
      <patternFill patternType="solid">
        <fgColor rgb="FF10416E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0" fillId="10" borderId="1" xfId="0" applyFill="1" applyBorder="1"/>
    <xf numFmtId="0" fontId="0" fillId="9" borderId="1" xfId="0" applyFill="1" applyBorder="1"/>
    <xf numFmtId="0" fontId="1" fillId="0" borderId="6" xfId="0" applyFont="1" applyBorder="1" applyAlignment="1">
      <alignment horizontal="center" vertical="center" wrapText="1"/>
    </xf>
    <xf numFmtId="0" fontId="0" fillId="0" borderId="6" xfId="0" applyBorder="1"/>
    <xf numFmtId="2" fontId="4" fillId="0" borderId="5" xfId="0" applyNumberFormat="1" applyFont="1" applyBorder="1" applyAlignment="1">
      <alignment horizontal="center" vertical="center" wrapText="1"/>
    </xf>
    <xf numFmtId="0" fontId="0" fillId="10" borderId="6" xfId="0" applyFill="1" applyBorder="1"/>
    <xf numFmtId="0" fontId="0" fillId="9" borderId="6" xfId="0" applyFill="1" applyBorder="1"/>
    <xf numFmtId="2" fontId="4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/>
    <xf numFmtId="0" fontId="0" fillId="9" borderId="9" xfId="0" applyFill="1" applyBorder="1"/>
    <xf numFmtId="0" fontId="0" fillId="8" borderId="1" xfId="0" applyFill="1" applyBorder="1"/>
    <xf numFmtId="2" fontId="3" fillId="0" borderId="5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2" fontId="5" fillId="2" borderId="5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10416E"/>
      <color rgb="FF1964A7"/>
      <color rgb="FF1CD1E4"/>
      <color rgb="FF149AA8"/>
      <color rgb="FF18D5AB"/>
      <color rgb="FF14AC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4CDE1-1F1E-4479-B748-61D19F6F8892}">
  <dimension ref="A1:Y90"/>
  <sheetViews>
    <sheetView tabSelected="1" topLeftCell="A79" zoomScale="70" zoomScaleNormal="70" workbookViewId="0">
      <selection activeCell="K87" sqref="K87"/>
    </sheetView>
  </sheetViews>
  <sheetFormatPr defaultRowHeight="14.4" x14ac:dyDescent="0.3"/>
  <cols>
    <col min="1" max="1" width="9.5546875" style="4" bestFit="1" customWidth="1"/>
    <col min="2" max="2" width="14.21875" style="5" customWidth="1"/>
    <col min="3" max="3" width="15.33203125" style="2" customWidth="1"/>
    <col min="4" max="4" width="8.88671875" style="2"/>
    <col min="5" max="5" width="8.88671875" style="3"/>
  </cols>
  <sheetData>
    <row r="1" spans="1:25" ht="15" customHeight="1" x14ac:dyDescent="0.3">
      <c r="A1" s="43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5" x14ac:dyDescent="0.3">
      <c r="A2" s="44"/>
      <c r="B2" s="45"/>
      <c r="C2" s="45"/>
      <c r="D2" s="45"/>
      <c r="E2" s="45"/>
      <c r="F2" s="6">
        <v>1</v>
      </c>
      <c r="G2" s="6">
        <f xml:space="preserve"> F2 + 1</f>
        <v>2</v>
      </c>
      <c r="H2" s="6">
        <f t="shared" ref="H2:U2" si="0" xml:space="preserve"> G2 + 1</f>
        <v>3</v>
      </c>
      <c r="I2" s="6">
        <f t="shared" si="0"/>
        <v>4</v>
      </c>
      <c r="J2" s="6">
        <f t="shared" si="0"/>
        <v>5</v>
      </c>
      <c r="K2" s="6">
        <f t="shared" si="0"/>
        <v>6</v>
      </c>
      <c r="L2" s="6">
        <f t="shared" si="0"/>
        <v>7</v>
      </c>
      <c r="M2" s="6">
        <f t="shared" si="0"/>
        <v>8</v>
      </c>
      <c r="N2" s="6">
        <f t="shared" si="0"/>
        <v>9</v>
      </c>
      <c r="O2" s="6">
        <f t="shared" si="0"/>
        <v>10</v>
      </c>
      <c r="P2" s="6">
        <f t="shared" si="0"/>
        <v>11</v>
      </c>
      <c r="Q2" s="6">
        <f t="shared" si="0"/>
        <v>12</v>
      </c>
      <c r="R2" s="6">
        <f t="shared" si="0"/>
        <v>13</v>
      </c>
      <c r="S2" s="6">
        <f t="shared" si="0"/>
        <v>14</v>
      </c>
      <c r="T2" s="6">
        <f t="shared" si="0"/>
        <v>15</v>
      </c>
      <c r="U2" s="22">
        <f t="shared" si="0"/>
        <v>16</v>
      </c>
    </row>
    <row r="3" spans="1:25" x14ac:dyDescent="0.3">
      <c r="A3" s="35" t="s">
        <v>6</v>
      </c>
      <c r="B3" s="36"/>
      <c r="C3" s="36"/>
      <c r="D3" s="36"/>
      <c r="E3" s="37"/>
      <c r="F3" s="7"/>
      <c r="G3" s="7"/>
      <c r="H3" s="7"/>
      <c r="I3" s="7"/>
      <c r="J3" s="7"/>
      <c r="K3" s="8"/>
      <c r="L3" s="8"/>
      <c r="M3" s="8"/>
      <c r="N3" s="8"/>
      <c r="O3" s="8"/>
      <c r="P3" s="8"/>
      <c r="Q3" s="8"/>
      <c r="R3" s="9"/>
      <c r="S3" s="9"/>
      <c r="T3" s="9"/>
      <c r="U3" s="23"/>
    </row>
    <row r="4" spans="1:25" ht="27.6" x14ac:dyDescent="0.3">
      <c r="A4" s="24">
        <v>1.01</v>
      </c>
      <c r="B4" s="10" t="s">
        <v>7</v>
      </c>
      <c r="C4" s="6" t="s">
        <v>8</v>
      </c>
      <c r="D4" s="6" t="s">
        <v>70</v>
      </c>
      <c r="E4" s="11">
        <v>44625</v>
      </c>
      <c r="F4" s="12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9"/>
      <c r="S4" s="9"/>
      <c r="T4" s="9"/>
      <c r="U4" s="23"/>
      <c r="Y4" s="1"/>
    </row>
    <row r="5" spans="1:25" ht="41.4" x14ac:dyDescent="0.3">
      <c r="A5" s="24">
        <f>SUM(A4,0.01)</f>
        <v>1.02</v>
      </c>
      <c r="B5" s="10" t="s">
        <v>10</v>
      </c>
      <c r="C5" s="6" t="s">
        <v>8</v>
      </c>
      <c r="D5" s="6" t="str">
        <f>D4</f>
        <v>7 дней</v>
      </c>
      <c r="E5" s="11">
        <v>44625</v>
      </c>
      <c r="F5" s="12"/>
      <c r="G5" s="13"/>
      <c r="H5" s="14"/>
      <c r="I5" s="14"/>
      <c r="J5" s="14"/>
      <c r="K5" s="14"/>
      <c r="L5" s="14"/>
      <c r="M5" s="14"/>
      <c r="N5" s="14"/>
      <c r="O5" s="14"/>
      <c r="P5" s="14"/>
      <c r="Q5" s="14"/>
      <c r="R5" s="9"/>
      <c r="S5" s="9"/>
      <c r="T5" s="9"/>
      <c r="U5" s="23"/>
      <c r="Y5" s="1"/>
    </row>
    <row r="6" spans="1:25" ht="27.6" x14ac:dyDescent="0.3">
      <c r="A6" s="24">
        <f t="shared" ref="A6:A20" si="1">SUM(A5,0.01)</f>
        <v>1.03</v>
      </c>
      <c r="B6" s="10" t="s">
        <v>11</v>
      </c>
      <c r="C6" s="6" t="s">
        <v>8</v>
      </c>
      <c r="D6" s="6" t="str">
        <f t="shared" ref="D6:D11" si="2">D5</f>
        <v>7 дней</v>
      </c>
      <c r="E6" s="11">
        <v>44625</v>
      </c>
      <c r="F6" s="12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9"/>
      <c r="S6" s="9"/>
      <c r="T6" s="9"/>
      <c r="U6" s="23"/>
      <c r="Y6" s="1"/>
    </row>
    <row r="7" spans="1:25" ht="27.6" x14ac:dyDescent="0.3">
      <c r="A7" s="24">
        <f t="shared" si="1"/>
        <v>1.04</v>
      </c>
      <c r="B7" s="10" t="s">
        <v>12</v>
      </c>
      <c r="C7" s="6" t="s">
        <v>8</v>
      </c>
      <c r="D7" s="6" t="str">
        <f t="shared" si="2"/>
        <v>7 дней</v>
      </c>
      <c r="E7" s="11">
        <v>44686</v>
      </c>
      <c r="F7" s="12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9"/>
      <c r="S7" s="9"/>
      <c r="T7" s="9"/>
      <c r="U7" s="23"/>
      <c r="Y7" s="1"/>
    </row>
    <row r="8" spans="1:25" ht="41.4" x14ac:dyDescent="0.3">
      <c r="A8" s="24">
        <f t="shared" si="1"/>
        <v>1.05</v>
      </c>
      <c r="B8" s="10" t="s">
        <v>14</v>
      </c>
      <c r="C8" s="6" t="s">
        <v>8</v>
      </c>
      <c r="D8" s="6" t="str">
        <f t="shared" si="2"/>
        <v>7 дней</v>
      </c>
      <c r="E8" s="11">
        <v>44625</v>
      </c>
      <c r="F8" s="12"/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9"/>
      <c r="S8" s="9"/>
      <c r="T8" s="9"/>
      <c r="U8" s="23"/>
      <c r="Y8" s="1"/>
    </row>
    <row r="9" spans="1:25" ht="27.6" x14ac:dyDescent="0.3">
      <c r="A9" s="24">
        <f t="shared" si="1"/>
        <v>1.06</v>
      </c>
      <c r="B9" s="10" t="s">
        <v>15</v>
      </c>
      <c r="C9" s="6" t="s">
        <v>8</v>
      </c>
      <c r="D9" s="6" t="str">
        <f t="shared" si="2"/>
        <v>7 дней</v>
      </c>
      <c r="E9" s="11">
        <v>44625</v>
      </c>
      <c r="F9" s="12"/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9"/>
      <c r="S9" s="9"/>
      <c r="T9" s="9"/>
      <c r="U9" s="23"/>
      <c r="Y9" s="1"/>
    </row>
    <row r="10" spans="1:25" ht="55.2" x14ac:dyDescent="0.3">
      <c r="A10" s="24">
        <f t="shared" si="1"/>
        <v>1.07</v>
      </c>
      <c r="B10" s="10" t="s">
        <v>16</v>
      </c>
      <c r="C10" s="6" t="s">
        <v>17</v>
      </c>
      <c r="D10" s="6" t="str">
        <f t="shared" si="2"/>
        <v>7 дней</v>
      </c>
      <c r="E10" s="11">
        <v>44625</v>
      </c>
      <c r="F10" s="12"/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9"/>
      <c r="S10" s="9"/>
      <c r="T10" s="9"/>
      <c r="U10" s="23"/>
      <c r="Y10" s="1"/>
    </row>
    <row r="11" spans="1:25" ht="41.4" x14ac:dyDescent="0.3">
      <c r="A11" s="24">
        <f t="shared" si="1"/>
        <v>1.08</v>
      </c>
      <c r="B11" s="10" t="s">
        <v>18</v>
      </c>
      <c r="C11" s="6" t="s">
        <v>17</v>
      </c>
      <c r="D11" s="6" t="str">
        <f t="shared" si="2"/>
        <v>7 дней</v>
      </c>
      <c r="E11" s="11">
        <v>44625</v>
      </c>
      <c r="F11" s="12"/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9"/>
      <c r="S11" s="9"/>
      <c r="T11" s="9"/>
      <c r="U11" s="23"/>
      <c r="Y11" s="1"/>
    </row>
    <row r="12" spans="1:25" ht="55.2" x14ac:dyDescent="0.3">
      <c r="A12" s="24">
        <f t="shared" si="1"/>
        <v>1.0900000000000001</v>
      </c>
      <c r="B12" s="10" t="s">
        <v>19</v>
      </c>
      <c r="C12" s="6" t="s">
        <v>8</v>
      </c>
      <c r="D12" s="6" t="s">
        <v>9</v>
      </c>
      <c r="E12" s="11">
        <v>44633</v>
      </c>
      <c r="F12" s="13"/>
      <c r="G12" s="12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9"/>
      <c r="S12" s="9"/>
      <c r="T12" s="9"/>
      <c r="U12" s="23"/>
      <c r="Y12" s="1"/>
    </row>
    <row r="13" spans="1:25" ht="27.6" x14ac:dyDescent="0.3">
      <c r="A13" s="24">
        <f t="shared" si="1"/>
        <v>1.1000000000000001</v>
      </c>
      <c r="B13" s="10" t="s">
        <v>20</v>
      </c>
      <c r="C13" s="6" t="s">
        <v>8</v>
      </c>
      <c r="D13" s="6" t="s">
        <v>9</v>
      </c>
      <c r="E13" s="11">
        <v>44633</v>
      </c>
      <c r="F13" s="13"/>
      <c r="G13" s="12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9"/>
      <c r="S13" s="9"/>
      <c r="T13" s="9"/>
      <c r="U13" s="23"/>
      <c r="Y13" s="1"/>
    </row>
    <row r="14" spans="1:25" ht="41.4" x14ac:dyDescent="0.3">
      <c r="A14" s="24">
        <f t="shared" si="1"/>
        <v>1.1100000000000001</v>
      </c>
      <c r="B14" s="10" t="s">
        <v>21</v>
      </c>
      <c r="C14" s="6" t="s">
        <v>8</v>
      </c>
      <c r="D14" s="6" t="s">
        <v>9</v>
      </c>
      <c r="E14" s="11">
        <v>44633</v>
      </c>
      <c r="F14" s="13"/>
      <c r="G14" s="12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9"/>
      <c r="S14" s="9"/>
      <c r="T14" s="9"/>
      <c r="U14" s="23"/>
      <c r="Y14" s="1"/>
    </row>
    <row r="15" spans="1:25" ht="27.6" x14ac:dyDescent="0.3">
      <c r="A15" s="24">
        <f t="shared" si="1"/>
        <v>1.1200000000000001</v>
      </c>
      <c r="B15" s="10" t="s">
        <v>22</v>
      </c>
      <c r="C15" s="6" t="s">
        <v>8</v>
      </c>
      <c r="D15" s="6" t="s">
        <v>9</v>
      </c>
      <c r="E15" s="11">
        <v>44633</v>
      </c>
      <c r="F15" s="13"/>
      <c r="G15" s="12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9"/>
      <c r="S15" s="9"/>
      <c r="T15" s="9"/>
      <c r="U15" s="23"/>
      <c r="Y15" s="1"/>
    </row>
    <row r="16" spans="1:25" ht="41.4" x14ac:dyDescent="0.3">
      <c r="A16" s="24">
        <f t="shared" si="1"/>
        <v>1.1300000000000001</v>
      </c>
      <c r="B16" s="10" t="s">
        <v>23</v>
      </c>
      <c r="C16" s="6" t="s">
        <v>8</v>
      </c>
      <c r="D16" s="6" t="s">
        <v>24</v>
      </c>
      <c r="E16" s="11">
        <v>44633</v>
      </c>
      <c r="F16" s="13"/>
      <c r="G16" s="12"/>
      <c r="H16" s="12"/>
      <c r="I16" s="14"/>
      <c r="J16" s="14"/>
      <c r="K16" s="14"/>
      <c r="L16" s="14"/>
      <c r="M16" s="14"/>
      <c r="N16" s="14"/>
      <c r="O16" s="14"/>
      <c r="P16" s="14"/>
      <c r="Q16" s="14"/>
      <c r="R16" s="9"/>
      <c r="S16" s="9"/>
      <c r="T16" s="9"/>
      <c r="U16" s="23"/>
      <c r="Y16" s="1"/>
    </row>
    <row r="17" spans="1:25" ht="69" x14ac:dyDescent="0.3">
      <c r="A17" s="24">
        <f t="shared" si="1"/>
        <v>1.1400000000000001</v>
      </c>
      <c r="B17" s="10" t="s">
        <v>25</v>
      </c>
      <c r="C17" s="6" t="s">
        <v>8</v>
      </c>
      <c r="D17" s="6" t="s">
        <v>26</v>
      </c>
      <c r="E17" s="11">
        <v>44634</v>
      </c>
      <c r="F17" s="13"/>
      <c r="G17" s="12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9"/>
      <c r="S17" s="9"/>
      <c r="T17" s="9"/>
      <c r="U17" s="23"/>
      <c r="Y17" s="1"/>
    </row>
    <row r="18" spans="1:25" ht="41.4" x14ac:dyDescent="0.3">
      <c r="A18" s="24">
        <f t="shared" si="1"/>
        <v>1.1500000000000001</v>
      </c>
      <c r="B18" s="10" t="s">
        <v>27</v>
      </c>
      <c r="C18" s="6" t="s">
        <v>8</v>
      </c>
      <c r="D18" s="6" t="s">
        <v>24</v>
      </c>
      <c r="E18" s="11">
        <v>44648</v>
      </c>
      <c r="F18" s="13"/>
      <c r="G18" s="13"/>
      <c r="H18" s="14"/>
      <c r="I18" s="12"/>
      <c r="J18" s="12"/>
      <c r="K18" s="14"/>
      <c r="L18" s="14"/>
      <c r="M18" s="14"/>
      <c r="N18" s="14"/>
      <c r="O18" s="14"/>
      <c r="P18" s="14"/>
      <c r="Q18" s="14"/>
      <c r="R18" s="9"/>
      <c r="S18" s="9"/>
      <c r="T18" s="9"/>
      <c r="U18" s="23"/>
      <c r="Y18" s="1"/>
    </row>
    <row r="19" spans="1:25" ht="69" x14ac:dyDescent="0.3">
      <c r="A19" s="24">
        <f t="shared" si="1"/>
        <v>1.1600000000000001</v>
      </c>
      <c r="B19" s="10" t="s">
        <v>28</v>
      </c>
      <c r="C19" s="6" t="s">
        <v>29</v>
      </c>
      <c r="D19" s="6" t="s">
        <v>24</v>
      </c>
      <c r="E19" s="11">
        <v>44648</v>
      </c>
      <c r="F19" s="13"/>
      <c r="G19" s="13"/>
      <c r="H19" s="14"/>
      <c r="I19" s="12"/>
      <c r="J19" s="12"/>
      <c r="K19" s="14"/>
      <c r="L19" s="14"/>
      <c r="M19" s="14"/>
      <c r="N19" s="14"/>
      <c r="O19" s="14"/>
      <c r="P19" s="14"/>
      <c r="Q19" s="14"/>
      <c r="R19" s="9"/>
      <c r="S19" s="9"/>
      <c r="T19" s="9"/>
      <c r="U19" s="23"/>
      <c r="Y19" s="1"/>
    </row>
    <row r="20" spans="1:25" ht="41.4" x14ac:dyDescent="0.3">
      <c r="A20" s="24">
        <f t="shared" si="1"/>
        <v>1.1700000000000002</v>
      </c>
      <c r="B20" s="10" t="s">
        <v>30</v>
      </c>
      <c r="C20" s="6" t="s">
        <v>31</v>
      </c>
      <c r="D20" s="6" t="s">
        <v>32</v>
      </c>
      <c r="E20" s="11">
        <v>44625</v>
      </c>
      <c r="F20" s="12"/>
      <c r="G20" s="12"/>
      <c r="H20" s="12"/>
      <c r="I20" s="12"/>
      <c r="J20" s="12"/>
      <c r="K20" s="14"/>
      <c r="L20" s="14"/>
      <c r="M20" s="14"/>
      <c r="N20" s="14"/>
      <c r="O20" s="14"/>
      <c r="P20" s="14"/>
      <c r="Q20" s="14"/>
      <c r="R20" s="9"/>
      <c r="S20" s="9"/>
      <c r="T20" s="9"/>
      <c r="U20" s="23"/>
    </row>
    <row r="21" spans="1:25" ht="15" customHeight="1" x14ac:dyDescent="0.3">
      <c r="A21" s="38" t="s">
        <v>33</v>
      </c>
      <c r="B21" s="39"/>
      <c r="C21" s="39"/>
      <c r="D21" s="39"/>
      <c r="E21" s="40"/>
      <c r="F21" s="15"/>
      <c r="G21" s="16"/>
      <c r="H21" s="16"/>
      <c r="I21" s="16"/>
      <c r="J21" s="16"/>
      <c r="K21" s="16"/>
      <c r="L21" s="16"/>
      <c r="M21" s="16"/>
      <c r="N21" s="15"/>
      <c r="O21" s="15"/>
      <c r="P21" s="15"/>
      <c r="Q21" s="15"/>
      <c r="R21" s="9"/>
      <c r="S21" s="9"/>
      <c r="T21" s="9"/>
      <c r="U21" s="23"/>
    </row>
    <row r="22" spans="1:25" ht="69" x14ac:dyDescent="0.3">
      <c r="A22" s="24">
        <v>2.0099999999999998</v>
      </c>
      <c r="B22" s="10" t="s">
        <v>34</v>
      </c>
      <c r="C22" s="6" t="s">
        <v>8</v>
      </c>
      <c r="D22" s="6" t="s">
        <v>35</v>
      </c>
      <c r="E22" s="11">
        <v>44628</v>
      </c>
      <c r="F22" s="13"/>
      <c r="G22" s="17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9"/>
      <c r="S22" s="9"/>
      <c r="T22" s="9"/>
      <c r="U22" s="23"/>
    </row>
    <row r="23" spans="1:25" ht="69" x14ac:dyDescent="0.3">
      <c r="A23" s="24">
        <f>A22+0.01</f>
        <v>2.0199999999999996</v>
      </c>
      <c r="B23" s="10" t="s">
        <v>36</v>
      </c>
      <c r="C23" s="6" t="s">
        <v>8</v>
      </c>
      <c r="D23" s="6" t="s">
        <v>13</v>
      </c>
      <c r="E23" s="11">
        <v>44632</v>
      </c>
      <c r="F23" s="14"/>
      <c r="G23" s="17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9"/>
      <c r="S23" s="9"/>
      <c r="T23" s="9"/>
      <c r="U23" s="23"/>
    </row>
    <row r="24" spans="1:25" ht="55.2" x14ac:dyDescent="0.3">
      <c r="A24" s="24">
        <f t="shared" ref="A24:A32" si="3">A23+0.01</f>
        <v>2.0299999999999994</v>
      </c>
      <c r="B24" s="10" t="s">
        <v>37</v>
      </c>
      <c r="C24" s="6" t="s">
        <v>71</v>
      </c>
      <c r="D24" s="6" t="s">
        <v>9</v>
      </c>
      <c r="E24" s="11">
        <v>44634</v>
      </c>
      <c r="F24" s="14"/>
      <c r="G24" s="17"/>
      <c r="H24" s="13"/>
      <c r="I24" s="14"/>
      <c r="J24" s="14"/>
      <c r="K24" s="14"/>
      <c r="L24" s="14"/>
      <c r="M24" s="14"/>
      <c r="N24" s="14"/>
      <c r="O24" s="14"/>
      <c r="P24" s="14"/>
      <c r="Q24" s="14"/>
      <c r="R24" s="9"/>
      <c r="S24" s="9"/>
      <c r="T24" s="9"/>
      <c r="U24" s="23"/>
    </row>
    <row r="25" spans="1:25" ht="82.8" x14ac:dyDescent="0.3">
      <c r="A25" s="24">
        <f t="shared" si="3"/>
        <v>2.0399999999999991</v>
      </c>
      <c r="B25" s="10" t="s">
        <v>38</v>
      </c>
      <c r="C25" s="6" t="s">
        <v>39</v>
      </c>
      <c r="D25" s="6" t="s">
        <v>26</v>
      </c>
      <c r="E25" s="11">
        <v>44634</v>
      </c>
      <c r="F25" s="14"/>
      <c r="G25" s="17"/>
      <c r="H25" s="17"/>
      <c r="I25" s="14"/>
      <c r="J25" s="14"/>
      <c r="K25" s="14"/>
      <c r="L25" s="14"/>
      <c r="M25" s="14"/>
      <c r="N25" s="14"/>
      <c r="O25" s="14"/>
      <c r="P25" s="14"/>
      <c r="Q25" s="14"/>
      <c r="R25" s="9"/>
      <c r="S25" s="9"/>
      <c r="T25" s="9"/>
      <c r="U25" s="23"/>
    </row>
    <row r="26" spans="1:25" ht="82.8" x14ac:dyDescent="0.3">
      <c r="A26" s="24">
        <f t="shared" si="3"/>
        <v>2.0499999999999989</v>
      </c>
      <c r="B26" s="10" t="s">
        <v>40</v>
      </c>
      <c r="C26" s="6" t="s">
        <v>39</v>
      </c>
      <c r="D26" s="6" t="s">
        <v>26</v>
      </c>
      <c r="E26" s="11">
        <v>44637</v>
      </c>
      <c r="F26" s="14"/>
      <c r="G26" s="14"/>
      <c r="H26" s="17"/>
      <c r="I26" s="13"/>
      <c r="J26" s="14"/>
      <c r="K26" s="14"/>
      <c r="L26" s="14"/>
      <c r="M26" s="14"/>
      <c r="N26" s="14"/>
      <c r="O26" s="14"/>
      <c r="P26" s="14"/>
      <c r="Q26" s="14"/>
      <c r="R26" s="9"/>
      <c r="S26" s="9"/>
      <c r="T26" s="9"/>
      <c r="U26" s="23"/>
    </row>
    <row r="27" spans="1:25" ht="69" x14ac:dyDescent="0.3">
      <c r="A27" s="24">
        <f t="shared" si="3"/>
        <v>2.0599999999999987</v>
      </c>
      <c r="B27" s="10" t="s">
        <v>41</v>
      </c>
      <c r="C27" s="6" t="s">
        <v>8</v>
      </c>
      <c r="D27" s="6" t="s">
        <v>13</v>
      </c>
      <c r="E27" s="11">
        <v>44640</v>
      </c>
      <c r="F27" s="14"/>
      <c r="G27" s="14"/>
      <c r="H27" s="17"/>
      <c r="I27" s="14"/>
      <c r="J27" s="14"/>
      <c r="K27" s="14"/>
      <c r="L27" s="14"/>
      <c r="M27" s="14"/>
      <c r="N27" s="14"/>
      <c r="O27" s="14"/>
      <c r="P27" s="14"/>
      <c r="Q27" s="14"/>
      <c r="R27" s="9"/>
      <c r="S27" s="9"/>
      <c r="T27" s="9"/>
      <c r="U27" s="23"/>
    </row>
    <row r="28" spans="1:25" ht="41.4" x14ac:dyDescent="0.3">
      <c r="A28" s="24">
        <f t="shared" si="3"/>
        <v>2.0699999999999985</v>
      </c>
      <c r="B28" s="10" t="s">
        <v>42</v>
      </c>
      <c r="C28" s="6" t="s">
        <v>8</v>
      </c>
      <c r="D28" s="6" t="s">
        <v>26</v>
      </c>
      <c r="E28" s="11">
        <v>44642</v>
      </c>
      <c r="F28" s="14"/>
      <c r="G28" s="14"/>
      <c r="H28" s="17"/>
      <c r="I28" s="17"/>
      <c r="J28" s="13"/>
      <c r="K28" s="14"/>
      <c r="L28" s="14"/>
      <c r="M28" s="14"/>
      <c r="N28" s="14"/>
      <c r="O28" s="14"/>
      <c r="P28" s="14"/>
      <c r="Q28" s="14"/>
      <c r="R28" s="9"/>
      <c r="S28" s="9"/>
      <c r="T28" s="9"/>
      <c r="U28" s="23"/>
    </row>
    <row r="29" spans="1:25" ht="82.8" x14ac:dyDescent="0.3">
      <c r="A29" s="24">
        <f t="shared" si="3"/>
        <v>2.0799999999999983</v>
      </c>
      <c r="B29" s="10" t="s">
        <v>43</v>
      </c>
      <c r="C29" s="6" t="s">
        <v>39</v>
      </c>
      <c r="D29" s="6" t="s">
        <v>26</v>
      </c>
      <c r="E29" s="11">
        <v>44652</v>
      </c>
      <c r="F29" s="14"/>
      <c r="G29" s="14"/>
      <c r="H29" s="13"/>
      <c r="I29" s="13"/>
      <c r="J29" s="17"/>
      <c r="K29" s="14"/>
      <c r="L29" s="14"/>
      <c r="M29" s="14"/>
      <c r="N29" s="14"/>
      <c r="O29" s="14"/>
      <c r="P29" s="14"/>
      <c r="Q29" s="14"/>
      <c r="R29" s="9"/>
      <c r="S29" s="9"/>
      <c r="T29" s="9"/>
      <c r="U29" s="23"/>
    </row>
    <row r="30" spans="1:25" ht="110.4" x14ac:dyDescent="0.3">
      <c r="A30" s="24">
        <f>A29+0.01</f>
        <v>2.0899999999999981</v>
      </c>
      <c r="B30" s="10" t="s">
        <v>44</v>
      </c>
      <c r="C30" s="6" t="s">
        <v>45</v>
      </c>
      <c r="D30" s="6" t="s">
        <v>24</v>
      </c>
      <c r="E30" s="11">
        <v>44656</v>
      </c>
      <c r="F30" s="14"/>
      <c r="G30" s="14"/>
      <c r="H30" s="13"/>
      <c r="I30" s="13"/>
      <c r="J30" s="17"/>
      <c r="K30" s="17"/>
      <c r="L30" s="14"/>
      <c r="M30" s="14"/>
      <c r="N30" s="14"/>
      <c r="O30" s="14"/>
      <c r="P30" s="14"/>
      <c r="Q30" s="14"/>
      <c r="R30" s="9"/>
      <c r="S30" s="9"/>
      <c r="T30" s="9"/>
      <c r="U30" s="23"/>
    </row>
    <row r="31" spans="1:25" ht="110.4" x14ac:dyDescent="0.3">
      <c r="A31" s="24">
        <f t="shared" si="3"/>
        <v>2.0999999999999979</v>
      </c>
      <c r="B31" s="10" t="s">
        <v>46</v>
      </c>
      <c r="C31" s="6" t="s">
        <v>39</v>
      </c>
      <c r="D31" s="6" t="s">
        <v>26</v>
      </c>
      <c r="E31" s="11">
        <v>44661</v>
      </c>
      <c r="F31" s="14"/>
      <c r="G31" s="14"/>
      <c r="H31" s="13"/>
      <c r="I31" s="13"/>
      <c r="J31" s="14"/>
      <c r="K31" s="17"/>
      <c r="L31" s="14"/>
      <c r="M31" s="14"/>
      <c r="N31" s="14"/>
      <c r="O31" s="14"/>
      <c r="P31" s="14"/>
      <c r="Q31" s="14"/>
      <c r="R31" s="9"/>
      <c r="S31" s="9"/>
      <c r="T31" s="9"/>
      <c r="U31" s="23"/>
    </row>
    <row r="32" spans="1:25" ht="110.4" x14ac:dyDescent="0.3">
      <c r="A32" s="24">
        <f t="shared" si="3"/>
        <v>2.1099999999999977</v>
      </c>
      <c r="B32" s="10" t="s">
        <v>47</v>
      </c>
      <c r="C32" s="6" t="s">
        <v>39</v>
      </c>
      <c r="D32" s="6" t="s">
        <v>24</v>
      </c>
      <c r="E32" s="11">
        <v>44668</v>
      </c>
      <c r="F32" s="14"/>
      <c r="G32" s="14"/>
      <c r="H32" s="13"/>
      <c r="I32" s="13"/>
      <c r="J32" s="14"/>
      <c r="K32" s="14"/>
      <c r="L32" s="17"/>
      <c r="M32" s="17"/>
      <c r="N32" s="14"/>
      <c r="O32" s="14"/>
      <c r="P32" s="14"/>
      <c r="Q32" s="14"/>
      <c r="R32" s="9"/>
      <c r="S32" s="9"/>
      <c r="T32" s="9"/>
      <c r="U32" s="23"/>
    </row>
    <row r="33" spans="1:25" x14ac:dyDescent="0.3">
      <c r="A33" s="35" t="s">
        <v>48</v>
      </c>
      <c r="B33" s="36"/>
      <c r="C33" s="36"/>
      <c r="D33" s="36"/>
      <c r="E33" s="37"/>
      <c r="F33" s="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34"/>
      <c r="S33" s="34"/>
      <c r="T33" s="34"/>
      <c r="U33" s="23"/>
    </row>
    <row r="34" spans="1:25" ht="44.4" customHeight="1" x14ac:dyDescent="0.3">
      <c r="A34" s="24">
        <v>3.01</v>
      </c>
      <c r="B34" s="10" t="s">
        <v>49</v>
      </c>
      <c r="C34" s="6" t="s">
        <v>50</v>
      </c>
      <c r="D34" s="6" t="s">
        <v>53</v>
      </c>
      <c r="E34" s="11">
        <v>44637</v>
      </c>
      <c r="F34" s="14"/>
      <c r="G34" s="19"/>
      <c r="H34" s="19"/>
      <c r="I34" s="19"/>
      <c r="J34" s="14"/>
      <c r="K34" s="14"/>
      <c r="L34" s="14"/>
      <c r="M34" s="14"/>
      <c r="N34" s="14"/>
      <c r="O34" s="14"/>
      <c r="P34" s="14"/>
      <c r="Q34" s="14"/>
      <c r="R34" s="9"/>
      <c r="S34" s="9"/>
      <c r="T34" s="9"/>
      <c r="U34" s="23"/>
      <c r="Y34" s="1"/>
    </row>
    <row r="35" spans="1:25" ht="27.6" x14ac:dyDescent="0.3">
      <c r="A35" s="24">
        <f>A34+0.01</f>
        <v>3.0199999999999996</v>
      </c>
      <c r="B35" s="10" t="s">
        <v>51</v>
      </c>
      <c r="C35" s="6" t="s">
        <v>52</v>
      </c>
      <c r="D35" s="6" t="s">
        <v>26</v>
      </c>
      <c r="E35" s="11">
        <v>44642</v>
      </c>
      <c r="F35" s="14"/>
      <c r="G35" s="13"/>
      <c r="H35" s="19"/>
      <c r="I35" s="14"/>
      <c r="J35" s="14"/>
      <c r="K35" s="14"/>
      <c r="L35" s="14"/>
      <c r="M35" s="14"/>
      <c r="N35" s="14"/>
      <c r="O35" s="14"/>
      <c r="P35" s="14"/>
      <c r="Q35" s="14"/>
      <c r="R35" s="9"/>
      <c r="S35" s="9"/>
      <c r="T35" s="9"/>
      <c r="U35" s="23"/>
      <c r="Y35" s="1"/>
    </row>
    <row r="36" spans="1:25" ht="82.8" x14ac:dyDescent="0.3">
      <c r="A36" s="24">
        <f t="shared" ref="A36:A50" si="4">A35+0.01</f>
        <v>3.0299999999999994</v>
      </c>
      <c r="B36" s="10" t="s">
        <v>72</v>
      </c>
      <c r="C36" s="6" t="s">
        <v>8</v>
      </c>
      <c r="D36" s="6" t="s">
        <v>53</v>
      </c>
      <c r="E36" s="11">
        <v>44642</v>
      </c>
      <c r="F36" s="14"/>
      <c r="G36" s="13"/>
      <c r="H36" s="19"/>
      <c r="I36" s="19"/>
      <c r="J36" s="19"/>
      <c r="K36" s="14"/>
      <c r="L36" s="14"/>
      <c r="M36" s="14"/>
      <c r="N36" s="14"/>
      <c r="O36" s="14"/>
      <c r="P36" s="14"/>
      <c r="Q36" s="14"/>
      <c r="R36" s="9"/>
      <c r="S36" s="9"/>
      <c r="T36" s="9"/>
      <c r="U36" s="23"/>
      <c r="Y36" s="1"/>
    </row>
    <row r="37" spans="1:25" ht="41.4" x14ac:dyDescent="0.3">
      <c r="A37" s="24">
        <f t="shared" si="4"/>
        <v>3.0399999999999991</v>
      </c>
      <c r="B37" s="10" t="s">
        <v>54</v>
      </c>
      <c r="C37" s="6" t="s">
        <v>50</v>
      </c>
      <c r="D37" s="6" t="str">
        <f>D34</f>
        <v>2 недели</v>
      </c>
      <c r="E37" s="11">
        <f>E34+14</f>
        <v>44651</v>
      </c>
      <c r="F37" s="14"/>
      <c r="G37" s="13"/>
      <c r="H37" s="14"/>
      <c r="I37" s="19"/>
      <c r="J37" s="19"/>
      <c r="K37" s="19"/>
      <c r="L37" s="14"/>
      <c r="M37" s="14"/>
      <c r="N37" s="14"/>
      <c r="O37" s="14"/>
      <c r="P37" s="14"/>
      <c r="Q37" s="14"/>
      <c r="R37" s="9"/>
      <c r="S37" s="9"/>
      <c r="T37" s="9"/>
      <c r="U37" s="23"/>
      <c r="Y37" s="1"/>
    </row>
    <row r="38" spans="1:25" ht="69" x14ac:dyDescent="0.3">
      <c r="A38" s="24">
        <f t="shared" si="4"/>
        <v>3.0499999999999989</v>
      </c>
      <c r="B38" s="10" t="s">
        <v>55</v>
      </c>
      <c r="C38" s="6" t="s">
        <v>52</v>
      </c>
      <c r="D38" s="6" t="s">
        <v>56</v>
      </c>
      <c r="E38" s="11">
        <v>44648</v>
      </c>
      <c r="F38" s="14"/>
      <c r="G38" s="13"/>
      <c r="H38" s="14"/>
      <c r="I38" s="19"/>
      <c r="J38" s="19"/>
      <c r="K38" s="14"/>
      <c r="L38" s="14"/>
      <c r="M38" s="14"/>
      <c r="N38" s="14"/>
      <c r="O38" s="14"/>
      <c r="P38" s="14"/>
      <c r="Q38" s="14"/>
      <c r="R38" s="9"/>
      <c r="S38" s="9"/>
      <c r="T38" s="9"/>
      <c r="U38" s="23"/>
      <c r="Y38" s="1"/>
    </row>
    <row r="39" spans="1:25" ht="82.8" x14ac:dyDescent="0.3">
      <c r="A39" s="24">
        <f t="shared" si="4"/>
        <v>3.0599999999999987</v>
      </c>
      <c r="B39" s="10" t="s">
        <v>73</v>
      </c>
      <c r="C39" s="6" t="s">
        <v>52</v>
      </c>
      <c r="D39" s="6" t="s">
        <v>56</v>
      </c>
      <c r="E39" s="11">
        <f>E38+5</f>
        <v>44653</v>
      </c>
      <c r="F39" s="14"/>
      <c r="G39" s="13"/>
      <c r="H39" s="14"/>
      <c r="I39" s="14"/>
      <c r="J39" s="19"/>
      <c r="K39" s="14"/>
      <c r="L39" s="14"/>
      <c r="M39" s="14"/>
      <c r="N39" s="14"/>
      <c r="O39" s="14"/>
      <c r="P39" s="14"/>
      <c r="Q39" s="14"/>
      <c r="R39" s="9"/>
      <c r="S39" s="9"/>
      <c r="T39" s="9"/>
      <c r="U39" s="23"/>
      <c r="Y39" s="1"/>
    </row>
    <row r="40" spans="1:25" ht="55.2" x14ac:dyDescent="0.3">
      <c r="A40" s="24">
        <f t="shared" si="4"/>
        <v>3.0699999999999985</v>
      </c>
      <c r="B40" s="10" t="s">
        <v>74</v>
      </c>
      <c r="C40" s="6" t="s">
        <v>8</v>
      </c>
      <c r="D40" s="6" t="s">
        <v>76</v>
      </c>
      <c r="E40" s="11">
        <f>E36+14</f>
        <v>44656</v>
      </c>
      <c r="F40" s="14"/>
      <c r="G40" s="13"/>
      <c r="H40" s="14"/>
      <c r="I40" s="14"/>
      <c r="J40" s="19"/>
      <c r="K40" s="19"/>
      <c r="L40" s="19"/>
      <c r="M40" s="19"/>
      <c r="N40" s="14"/>
      <c r="O40" s="14"/>
      <c r="P40" s="14"/>
      <c r="Q40" s="14"/>
      <c r="R40" s="9"/>
      <c r="S40" s="9"/>
      <c r="T40" s="9"/>
      <c r="U40" s="23"/>
      <c r="Y40" s="1"/>
    </row>
    <row r="41" spans="1:25" ht="96.6" x14ac:dyDescent="0.3">
      <c r="A41" s="24">
        <f t="shared" si="4"/>
        <v>3.0799999999999983</v>
      </c>
      <c r="B41" s="10" t="s">
        <v>57</v>
      </c>
      <c r="C41" s="6" t="s">
        <v>31</v>
      </c>
      <c r="D41" s="6" t="s">
        <v>53</v>
      </c>
      <c r="E41" s="11">
        <v>44656</v>
      </c>
      <c r="F41" s="14"/>
      <c r="G41" s="13"/>
      <c r="H41" s="14"/>
      <c r="I41" s="14"/>
      <c r="J41" s="19"/>
      <c r="K41" s="19"/>
      <c r="L41" s="19"/>
      <c r="M41" s="14"/>
      <c r="N41" s="14"/>
      <c r="O41" s="14"/>
      <c r="P41" s="14"/>
      <c r="Q41" s="14"/>
      <c r="R41" s="9"/>
      <c r="S41" s="9"/>
      <c r="T41" s="9"/>
      <c r="U41" s="23"/>
      <c r="Y41" s="1"/>
    </row>
    <row r="42" spans="1:25" ht="69" x14ac:dyDescent="0.3">
      <c r="A42" s="24">
        <f t="shared" si="4"/>
        <v>3.0899999999999981</v>
      </c>
      <c r="B42" s="10" t="s">
        <v>77</v>
      </c>
      <c r="C42" s="6" t="s">
        <v>52</v>
      </c>
      <c r="D42" s="6" t="s">
        <v>56</v>
      </c>
      <c r="E42" s="11">
        <f>E39+5</f>
        <v>44658</v>
      </c>
      <c r="F42" s="14"/>
      <c r="G42" s="13"/>
      <c r="H42" s="14"/>
      <c r="I42" s="14"/>
      <c r="J42" s="19"/>
      <c r="K42" s="19"/>
      <c r="L42" s="14"/>
      <c r="M42" s="14"/>
      <c r="N42" s="14"/>
      <c r="O42" s="14"/>
      <c r="P42" s="14"/>
      <c r="Q42" s="14"/>
      <c r="R42" s="9"/>
      <c r="S42" s="9"/>
      <c r="T42" s="9"/>
      <c r="U42" s="23"/>
      <c r="Y42" s="1"/>
    </row>
    <row r="43" spans="1:25" ht="41.4" x14ac:dyDescent="0.3">
      <c r="A43" s="24">
        <f t="shared" si="4"/>
        <v>3.0999999999999979</v>
      </c>
      <c r="B43" s="10" t="s">
        <v>58</v>
      </c>
      <c r="C43" s="6" t="s">
        <v>50</v>
      </c>
      <c r="D43" s="6" t="str">
        <f>D37</f>
        <v>2 недели</v>
      </c>
      <c r="E43" s="11">
        <f>E37+14</f>
        <v>44665</v>
      </c>
      <c r="F43" s="14"/>
      <c r="G43" s="13"/>
      <c r="H43" s="14"/>
      <c r="I43" s="14"/>
      <c r="J43" s="14"/>
      <c r="K43" s="19"/>
      <c r="L43" s="19"/>
      <c r="M43" s="19"/>
      <c r="N43" s="14"/>
      <c r="O43" s="14"/>
      <c r="P43" s="14"/>
      <c r="Q43" s="14"/>
      <c r="R43" s="9"/>
      <c r="S43" s="9"/>
      <c r="T43" s="9"/>
      <c r="U43" s="23"/>
      <c r="Y43" s="1"/>
    </row>
    <row r="44" spans="1:25" ht="110.4" x14ac:dyDescent="0.3">
      <c r="A44" s="24">
        <f t="shared" si="4"/>
        <v>3.1099999999999977</v>
      </c>
      <c r="B44" s="10" t="s">
        <v>79</v>
      </c>
      <c r="C44" s="6" t="s">
        <v>52</v>
      </c>
      <c r="D44" s="6" t="s">
        <v>56</v>
      </c>
      <c r="E44" s="11">
        <f>E42+5</f>
        <v>44663</v>
      </c>
      <c r="F44" s="14"/>
      <c r="G44" s="13"/>
      <c r="H44" s="14"/>
      <c r="I44" s="14"/>
      <c r="J44" s="13"/>
      <c r="K44" s="19"/>
      <c r="L44" s="19"/>
      <c r="M44" s="14"/>
      <c r="N44" s="14"/>
      <c r="O44" s="14"/>
      <c r="P44" s="14"/>
      <c r="Q44" s="14"/>
      <c r="R44" s="9"/>
      <c r="S44" s="9"/>
      <c r="T44" s="9"/>
      <c r="U44" s="23"/>
      <c r="Y44" s="1"/>
    </row>
    <row r="45" spans="1:25" ht="41.4" x14ac:dyDescent="0.3">
      <c r="A45" s="24">
        <f t="shared" si="4"/>
        <v>3.1199999999999974</v>
      </c>
      <c r="B45" s="10" t="s">
        <v>80</v>
      </c>
      <c r="C45" s="6" t="s">
        <v>52</v>
      </c>
      <c r="D45" s="6" t="s">
        <v>56</v>
      </c>
      <c r="E45" s="11">
        <f>E44+5</f>
        <v>44668</v>
      </c>
      <c r="F45" s="14"/>
      <c r="G45" s="13"/>
      <c r="H45" s="14"/>
      <c r="I45" s="14"/>
      <c r="J45" s="13"/>
      <c r="K45" s="13"/>
      <c r="L45" s="19"/>
      <c r="M45" s="19"/>
      <c r="N45" s="14"/>
      <c r="O45" s="14"/>
      <c r="P45" s="14"/>
      <c r="Q45" s="14"/>
      <c r="R45" s="9"/>
      <c r="S45" s="9"/>
      <c r="T45" s="9"/>
      <c r="U45" s="23"/>
      <c r="Y45" s="1"/>
    </row>
    <row r="46" spans="1:25" ht="55.2" x14ac:dyDescent="0.3">
      <c r="A46" s="24">
        <f t="shared" si="4"/>
        <v>3.1299999999999972</v>
      </c>
      <c r="B46" s="10" t="s">
        <v>59</v>
      </c>
      <c r="C46" s="6" t="s">
        <v>31</v>
      </c>
      <c r="D46" s="6" t="s">
        <v>24</v>
      </c>
      <c r="E46" s="11">
        <v>44670</v>
      </c>
      <c r="F46" s="14"/>
      <c r="G46" s="13"/>
      <c r="H46" s="14"/>
      <c r="I46" s="14"/>
      <c r="J46" s="14"/>
      <c r="K46" s="13"/>
      <c r="L46" s="19"/>
      <c r="M46" s="19"/>
      <c r="N46" s="14"/>
      <c r="O46" s="14"/>
      <c r="P46" s="14"/>
      <c r="Q46" s="14"/>
      <c r="R46" s="9"/>
      <c r="S46" s="9"/>
      <c r="T46" s="9"/>
      <c r="U46" s="23"/>
      <c r="Y46" s="1"/>
    </row>
    <row r="47" spans="1:25" ht="27.6" x14ac:dyDescent="0.3">
      <c r="A47" s="24">
        <f t="shared" si="4"/>
        <v>3.139999999999997</v>
      </c>
      <c r="B47" s="10" t="s">
        <v>81</v>
      </c>
      <c r="C47" s="6" t="s">
        <v>52</v>
      </c>
      <c r="D47" s="6" t="s">
        <v>56</v>
      </c>
      <c r="E47" s="11">
        <f>E45+5</f>
        <v>44673</v>
      </c>
      <c r="F47" s="14"/>
      <c r="G47" s="13"/>
      <c r="H47" s="14"/>
      <c r="I47" s="14"/>
      <c r="J47" s="13"/>
      <c r="K47" s="13"/>
      <c r="L47" s="19"/>
      <c r="M47" s="19"/>
      <c r="N47" s="14"/>
      <c r="O47" s="14"/>
      <c r="P47" s="14"/>
      <c r="Q47" s="14"/>
      <c r="R47" s="9"/>
      <c r="S47" s="9"/>
      <c r="T47" s="9"/>
      <c r="U47" s="23"/>
      <c r="Y47" s="1"/>
    </row>
    <row r="48" spans="1:25" ht="55.2" x14ac:dyDescent="0.3">
      <c r="A48" s="24">
        <f t="shared" si="4"/>
        <v>3.1499999999999968</v>
      </c>
      <c r="B48" s="10" t="s">
        <v>78</v>
      </c>
      <c r="C48" s="6" t="s">
        <v>8</v>
      </c>
      <c r="D48" s="6" t="s">
        <v>24</v>
      </c>
      <c r="E48" s="11">
        <f>E40+21</f>
        <v>44677</v>
      </c>
      <c r="F48" s="14"/>
      <c r="G48" s="13"/>
      <c r="H48" s="14"/>
      <c r="I48" s="14"/>
      <c r="J48" s="14"/>
      <c r="K48" s="13"/>
      <c r="L48" s="19"/>
      <c r="M48" s="19"/>
      <c r="N48" s="14"/>
      <c r="O48" s="14"/>
      <c r="P48" s="14"/>
      <c r="Q48" s="14"/>
      <c r="R48" s="9"/>
      <c r="S48" s="9"/>
      <c r="T48" s="9"/>
      <c r="U48" s="23"/>
      <c r="Y48" s="1"/>
    </row>
    <row r="49" spans="1:25" ht="27.6" x14ac:dyDescent="0.3">
      <c r="A49" s="24">
        <f t="shared" si="4"/>
        <v>3.1599999999999966</v>
      </c>
      <c r="B49" s="10" t="s">
        <v>82</v>
      </c>
      <c r="C49" s="6" t="s">
        <v>31</v>
      </c>
      <c r="D49" s="6" t="s">
        <v>24</v>
      </c>
      <c r="E49" s="11">
        <f>E46+7</f>
        <v>44677</v>
      </c>
      <c r="F49" s="14"/>
      <c r="G49" s="13"/>
      <c r="H49" s="14"/>
      <c r="I49" s="14"/>
      <c r="J49" s="14"/>
      <c r="K49" s="13"/>
      <c r="L49" s="13"/>
      <c r="M49" s="19"/>
      <c r="N49" s="19"/>
      <c r="O49" s="14"/>
      <c r="P49" s="14"/>
      <c r="Q49" s="14"/>
      <c r="R49" s="9"/>
      <c r="S49" s="9"/>
      <c r="T49" s="9"/>
      <c r="U49" s="23"/>
      <c r="Y49" s="1"/>
    </row>
    <row r="50" spans="1:25" ht="96.6" x14ac:dyDescent="0.3">
      <c r="A50" s="24">
        <f t="shared" si="4"/>
        <v>3.1699999999999964</v>
      </c>
      <c r="B50" s="10" t="s">
        <v>86</v>
      </c>
      <c r="C50" s="6" t="s">
        <v>52</v>
      </c>
      <c r="D50" s="6" t="s">
        <v>56</v>
      </c>
      <c r="E50" s="11">
        <f>E47+5</f>
        <v>44678</v>
      </c>
      <c r="F50" s="14"/>
      <c r="G50" s="13"/>
      <c r="H50" s="14"/>
      <c r="I50" s="14"/>
      <c r="J50" s="14"/>
      <c r="K50" s="13"/>
      <c r="L50" s="13"/>
      <c r="M50" s="19"/>
      <c r="N50" s="19"/>
      <c r="O50" s="14"/>
      <c r="P50" s="14"/>
      <c r="Q50" s="14"/>
      <c r="R50" s="9"/>
      <c r="S50" s="9"/>
      <c r="T50" s="9"/>
      <c r="U50" s="23"/>
      <c r="Y50" s="1"/>
    </row>
    <row r="51" spans="1:25" ht="69" x14ac:dyDescent="0.3">
      <c r="A51" s="24">
        <f>A50+0.01</f>
        <v>3.1799999999999962</v>
      </c>
      <c r="B51" s="10" t="s">
        <v>75</v>
      </c>
      <c r="C51" s="6" t="s">
        <v>50</v>
      </c>
      <c r="D51" s="6" t="str">
        <f>D43</f>
        <v>2 недели</v>
      </c>
      <c r="E51" s="11">
        <f>E43+14</f>
        <v>44679</v>
      </c>
      <c r="F51" s="14"/>
      <c r="G51" s="13"/>
      <c r="H51" s="14"/>
      <c r="I51" s="14"/>
      <c r="J51" s="14"/>
      <c r="K51" s="13"/>
      <c r="L51" s="13"/>
      <c r="M51" s="19"/>
      <c r="N51" s="19"/>
      <c r="O51" s="19"/>
      <c r="P51" s="14"/>
      <c r="Q51" s="14"/>
      <c r="R51" s="9"/>
      <c r="S51" s="9"/>
      <c r="T51" s="9"/>
      <c r="U51" s="23"/>
    </row>
    <row r="52" spans="1:25" ht="27.6" x14ac:dyDescent="0.3">
      <c r="A52" s="24">
        <f t="shared" ref="A52:A71" si="5">A51+0.01</f>
        <v>3.1899999999999959</v>
      </c>
      <c r="B52" s="10" t="s">
        <v>84</v>
      </c>
      <c r="C52" s="6" t="s">
        <v>52</v>
      </c>
      <c r="D52" s="6" t="s">
        <v>9</v>
      </c>
      <c r="E52" s="11">
        <f>E50+5</f>
        <v>44683</v>
      </c>
      <c r="F52" s="14"/>
      <c r="G52" s="13"/>
      <c r="H52" s="14"/>
      <c r="I52" s="14"/>
      <c r="J52" s="14"/>
      <c r="K52" s="13"/>
      <c r="L52" s="13"/>
      <c r="M52" s="19"/>
      <c r="N52" s="19"/>
      <c r="O52" s="19"/>
      <c r="P52" s="14"/>
      <c r="Q52" s="14"/>
      <c r="R52" s="9"/>
      <c r="S52" s="9"/>
      <c r="T52" s="9"/>
      <c r="U52" s="23"/>
    </row>
    <row r="53" spans="1:25" ht="55.2" x14ac:dyDescent="0.3">
      <c r="A53" s="24">
        <f t="shared" si="5"/>
        <v>3.1999999999999957</v>
      </c>
      <c r="B53" s="10" t="s">
        <v>83</v>
      </c>
      <c r="C53" s="6" t="s">
        <v>8</v>
      </c>
      <c r="D53" s="6" t="s">
        <v>26</v>
      </c>
      <c r="E53" s="11">
        <f>E48+7</f>
        <v>44684</v>
      </c>
      <c r="F53" s="14"/>
      <c r="G53" s="13"/>
      <c r="H53" s="14"/>
      <c r="I53" s="14"/>
      <c r="J53" s="14"/>
      <c r="K53" s="13"/>
      <c r="L53" s="13"/>
      <c r="M53" s="13"/>
      <c r="N53" s="19"/>
      <c r="O53" s="19"/>
      <c r="P53" s="14"/>
      <c r="Q53" s="14"/>
      <c r="R53" s="9"/>
      <c r="S53" s="9"/>
      <c r="T53" s="9"/>
      <c r="U53" s="23"/>
    </row>
    <row r="54" spans="1:25" ht="41.4" x14ac:dyDescent="0.3">
      <c r="A54" s="24">
        <f t="shared" si="5"/>
        <v>3.2099999999999955</v>
      </c>
      <c r="B54" s="10" t="s">
        <v>85</v>
      </c>
      <c r="C54" s="6" t="s">
        <v>31</v>
      </c>
      <c r="D54" s="6" t="s">
        <v>24</v>
      </c>
      <c r="E54" s="11">
        <f>E49+7</f>
        <v>44684</v>
      </c>
      <c r="F54" s="14"/>
      <c r="G54" s="13"/>
      <c r="H54" s="14"/>
      <c r="I54" s="14"/>
      <c r="J54" s="14"/>
      <c r="K54" s="13"/>
      <c r="L54" s="13"/>
      <c r="M54" s="14"/>
      <c r="N54" s="19"/>
      <c r="O54" s="19"/>
      <c r="P54" s="14"/>
      <c r="Q54" s="14"/>
      <c r="R54" s="9"/>
      <c r="S54" s="9"/>
      <c r="T54" s="9"/>
      <c r="U54" s="23"/>
    </row>
    <row r="55" spans="1:25" ht="55.2" x14ac:dyDescent="0.3">
      <c r="A55" s="24">
        <f t="shared" si="5"/>
        <v>3.2199999999999953</v>
      </c>
      <c r="B55" s="10" t="s">
        <v>88</v>
      </c>
      <c r="C55" s="6" t="s">
        <v>52</v>
      </c>
      <c r="D55" s="6" t="s">
        <v>13</v>
      </c>
      <c r="E55" s="11">
        <f>E52+1</f>
        <v>44684</v>
      </c>
      <c r="F55" s="14"/>
      <c r="G55" s="13"/>
      <c r="H55" s="14"/>
      <c r="I55" s="14"/>
      <c r="J55" s="14"/>
      <c r="K55" s="13"/>
      <c r="L55" s="13"/>
      <c r="M55" s="14"/>
      <c r="N55" s="19"/>
      <c r="O55" s="19"/>
      <c r="P55" s="14"/>
      <c r="Q55" s="14"/>
      <c r="R55" s="9"/>
      <c r="S55" s="9"/>
      <c r="T55" s="9"/>
      <c r="U55" s="23"/>
    </row>
    <row r="56" spans="1:25" ht="69" x14ac:dyDescent="0.3">
      <c r="A56" s="24">
        <f t="shared" si="5"/>
        <v>3.2299999999999951</v>
      </c>
      <c r="B56" s="10" t="s">
        <v>89</v>
      </c>
      <c r="C56" s="6" t="s">
        <v>52</v>
      </c>
      <c r="D56" s="6" t="s">
        <v>56</v>
      </c>
      <c r="E56" s="11">
        <f>E55+2</f>
        <v>44686</v>
      </c>
      <c r="F56" s="14"/>
      <c r="G56" s="13"/>
      <c r="H56" s="14"/>
      <c r="I56" s="14"/>
      <c r="J56" s="14"/>
      <c r="K56" s="13"/>
      <c r="L56" s="13"/>
      <c r="M56" s="14"/>
      <c r="N56" s="19"/>
      <c r="O56" s="19"/>
      <c r="P56" s="14"/>
      <c r="Q56" s="14"/>
      <c r="R56" s="9"/>
      <c r="S56" s="9"/>
      <c r="T56" s="9"/>
      <c r="U56" s="23"/>
    </row>
    <row r="57" spans="1:25" ht="55.2" x14ac:dyDescent="0.3">
      <c r="A57" s="24">
        <f t="shared" si="5"/>
        <v>3.2399999999999949</v>
      </c>
      <c r="B57" s="10" t="s">
        <v>87</v>
      </c>
      <c r="C57" s="6" t="s">
        <v>8</v>
      </c>
      <c r="D57" s="6" t="s">
        <v>26</v>
      </c>
      <c r="E57" s="11">
        <f>E53+3</f>
        <v>44687</v>
      </c>
      <c r="F57" s="14"/>
      <c r="G57" s="13"/>
      <c r="H57" s="14"/>
      <c r="I57" s="14"/>
      <c r="J57" s="14"/>
      <c r="K57" s="13"/>
      <c r="L57" s="13"/>
      <c r="M57" s="14"/>
      <c r="N57" s="19"/>
      <c r="O57" s="19"/>
      <c r="P57" s="14"/>
      <c r="Q57" s="14"/>
      <c r="R57" s="9"/>
      <c r="S57" s="9"/>
      <c r="T57" s="9"/>
      <c r="U57" s="23"/>
    </row>
    <row r="58" spans="1:25" ht="69" x14ac:dyDescent="0.3">
      <c r="A58" s="24">
        <f t="shared" si="5"/>
        <v>3.2499999999999947</v>
      </c>
      <c r="B58" s="10" t="s">
        <v>91</v>
      </c>
      <c r="C58" s="6" t="s">
        <v>8</v>
      </c>
      <c r="D58" s="6" t="s">
        <v>56</v>
      </c>
      <c r="E58" s="11">
        <f>E57+4</f>
        <v>44691</v>
      </c>
      <c r="F58" s="14"/>
      <c r="G58" s="13"/>
      <c r="H58" s="14"/>
      <c r="I58" s="14"/>
      <c r="J58" s="14"/>
      <c r="K58" s="13"/>
      <c r="L58" s="13"/>
      <c r="M58" s="14"/>
      <c r="N58" s="14"/>
      <c r="O58" s="19"/>
      <c r="P58" s="19"/>
      <c r="Q58" s="14"/>
      <c r="R58" s="9"/>
      <c r="S58" s="9"/>
      <c r="T58" s="9"/>
      <c r="U58" s="23"/>
    </row>
    <row r="59" spans="1:25" ht="69" x14ac:dyDescent="0.3">
      <c r="A59" s="24">
        <f t="shared" si="5"/>
        <v>3.2599999999999945</v>
      </c>
      <c r="B59" s="10" t="s">
        <v>90</v>
      </c>
      <c r="C59" s="6" t="s">
        <v>31</v>
      </c>
      <c r="D59" s="6" t="s">
        <v>26</v>
      </c>
      <c r="E59" s="11">
        <f>E54+7</f>
        <v>44691</v>
      </c>
      <c r="F59" s="14"/>
      <c r="G59" s="13"/>
      <c r="H59" s="14"/>
      <c r="I59" s="14"/>
      <c r="J59" s="14"/>
      <c r="K59" s="13"/>
      <c r="L59" s="13"/>
      <c r="M59" s="14"/>
      <c r="N59" s="14"/>
      <c r="O59" s="19"/>
      <c r="P59" s="14"/>
      <c r="Q59" s="14"/>
      <c r="R59" s="9"/>
      <c r="S59" s="9"/>
      <c r="T59" s="9"/>
      <c r="U59" s="23"/>
    </row>
    <row r="60" spans="1:25" ht="69" x14ac:dyDescent="0.3">
      <c r="A60" s="24">
        <f t="shared" si="5"/>
        <v>3.2699999999999942</v>
      </c>
      <c r="B60" s="10" t="s">
        <v>92</v>
      </c>
      <c r="C60" s="6" t="s">
        <v>52</v>
      </c>
      <c r="D60" s="6" t="s">
        <v>9</v>
      </c>
      <c r="E60" s="11">
        <f>E56+5</f>
        <v>44691</v>
      </c>
      <c r="F60" s="14"/>
      <c r="G60" s="13"/>
      <c r="H60" s="14"/>
      <c r="I60" s="14"/>
      <c r="J60" s="14"/>
      <c r="K60" s="13"/>
      <c r="L60" s="13"/>
      <c r="M60" s="14"/>
      <c r="N60" s="14"/>
      <c r="O60" s="19"/>
      <c r="P60" s="14"/>
      <c r="Q60" s="14"/>
      <c r="R60" s="9"/>
      <c r="S60" s="9"/>
      <c r="T60" s="9"/>
      <c r="U60" s="23"/>
    </row>
    <row r="61" spans="1:25" ht="82.8" x14ac:dyDescent="0.3">
      <c r="A61" s="24">
        <f t="shared" si="5"/>
        <v>3.279999999999994</v>
      </c>
      <c r="B61" s="10" t="s">
        <v>94</v>
      </c>
      <c r="C61" s="6" t="s">
        <v>52</v>
      </c>
      <c r="D61" s="6" t="s">
        <v>93</v>
      </c>
      <c r="E61" s="11">
        <f>E60+1</f>
        <v>44692</v>
      </c>
      <c r="F61" s="14"/>
      <c r="G61" s="13"/>
      <c r="H61" s="14"/>
      <c r="I61" s="14"/>
      <c r="J61" s="14"/>
      <c r="K61" s="13"/>
      <c r="L61" s="13"/>
      <c r="M61" s="14"/>
      <c r="N61" s="14"/>
      <c r="O61" s="19"/>
      <c r="P61" s="19"/>
      <c r="Q61" s="14"/>
      <c r="R61" s="9"/>
      <c r="S61" s="9"/>
      <c r="T61" s="9"/>
      <c r="U61" s="23"/>
    </row>
    <row r="62" spans="1:25" ht="82.8" x14ac:dyDescent="0.3">
      <c r="A62" s="24">
        <f t="shared" si="5"/>
        <v>3.2899999999999938</v>
      </c>
      <c r="B62" s="10" t="s">
        <v>60</v>
      </c>
      <c r="C62" s="6" t="s">
        <v>50</v>
      </c>
      <c r="D62" s="6" t="str">
        <f>D51</f>
        <v>2 недели</v>
      </c>
      <c r="E62" s="11">
        <f>E51+14</f>
        <v>44693</v>
      </c>
      <c r="F62" s="14"/>
      <c r="G62" s="13"/>
      <c r="H62" s="14"/>
      <c r="I62" s="14"/>
      <c r="J62" s="14"/>
      <c r="K62" s="13"/>
      <c r="L62" s="13"/>
      <c r="M62" s="14"/>
      <c r="N62" s="14"/>
      <c r="O62" s="19"/>
      <c r="P62" s="19"/>
      <c r="Q62" s="14"/>
      <c r="R62" s="9"/>
      <c r="S62" s="9"/>
      <c r="T62" s="9"/>
      <c r="U62" s="23"/>
    </row>
    <row r="63" spans="1:25" ht="55.2" x14ac:dyDescent="0.3">
      <c r="A63" s="24">
        <f t="shared" si="5"/>
        <v>3.2999999999999936</v>
      </c>
      <c r="B63" s="10" t="s">
        <v>95</v>
      </c>
      <c r="C63" s="6" t="s">
        <v>31</v>
      </c>
      <c r="D63" s="6" t="s">
        <v>24</v>
      </c>
      <c r="E63" s="11">
        <f>E59+3</f>
        <v>44694</v>
      </c>
      <c r="F63" s="14"/>
      <c r="G63" s="13"/>
      <c r="H63" s="14"/>
      <c r="I63" s="14"/>
      <c r="J63" s="14"/>
      <c r="K63" s="13"/>
      <c r="L63" s="13"/>
      <c r="M63" s="14"/>
      <c r="N63" s="14"/>
      <c r="O63" s="19"/>
      <c r="P63" s="19"/>
      <c r="Q63" s="14"/>
      <c r="R63" s="9"/>
      <c r="S63" s="9"/>
      <c r="T63" s="9"/>
      <c r="U63" s="23"/>
    </row>
    <row r="64" spans="1:25" ht="96.6" x14ac:dyDescent="0.3">
      <c r="A64" s="24">
        <f t="shared" si="5"/>
        <v>3.3099999999999934</v>
      </c>
      <c r="B64" s="10" t="s">
        <v>96</v>
      </c>
      <c r="C64" s="6" t="s">
        <v>8</v>
      </c>
      <c r="D64" s="6" t="s">
        <v>26</v>
      </c>
      <c r="E64" s="11">
        <f>E58+5</f>
        <v>44696</v>
      </c>
      <c r="F64" s="14"/>
      <c r="G64" s="13"/>
      <c r="H64" s="14"/>
      <c r="I64" s="14"/>
      <c r="J64" s="14"/>
      <c r="K64" s="13"/>
      <c r="L64" s="13"/>
      <c r="M64" s="14"/>
      <c r="N64" s="14"/>
      <c r="O64" s="14"/>
      <c r="P64" s="19"/>
      <c r="Q64" s="14"/>
      <c r="R64" s="9"/>
      <c r="S64" s="9"/>
      <c r="T64" s="9"/>
      <c r="U64" s="23"/>
    </row>
    <row r="65" spans="1:21" ht="27.6" x14ac:dyDescent="0.3">
      <c r="A65" s="24">
        <f t="shared" si="5"/>
        <v>3.3199999999999932</v>
      </c>
      <c r="B65" s="10" t="s">
        <v>97</v>
      </c>
      <c r="C65" s="6" t="s">
        <v>52</v>
      </c>
      <c r="D65" s="6" t="s">
        <v>26</v>
      </c>
      <c r="E65" s="11">
        <f>E61+4</f>
        <v>44696</v>
      </c>
      <c r="F65" s="14"/>
      <c r="G65" s="13"/>
      <c r="H65" s="14"/>
      <c r="I65" s="14"/>
      <c r="J65" s="14"/>
      <c r="K65" s="13"/>
      <c r="L65" s="13"/>
      <c r="M65" s="14"/>
      <c r="N65" s="14"/>
      <c r="O65" s="14"/>
      <c r="P65" s="19"/>
      <c r="Q65" s="14"/>
      <c r="R65" s="9"/>
      <c r="S65" s="9"/>
      <c r="T65" s="9"/>
      <c r="U65" s="23"/>
    </row>
    <row r="66" spans="1:21" ht="41.4" x14ac:dyDescent="0.3">
      <c r="A66" s="24">
        <f t="shared" si="5"/>
        <v>3.329999999999993</v>
      </c>
      <c r="B66" s="10" t="s">
        <v>98</v>
      </c>
      <c r="C66" s="6" t="s">
        <v>8</v>
      </c>
      <c r="D66" s="6" t="s">
        <v>24</v>
      </c>
      <c r="E66" s="11">
        <f>E64+3</f>
        <v>44699</v>
      </c>
      <c r="F66" s="14"/>
      <c r="G66" s="13"/>
      <c r="H66" s="14"/>
      <c r="I66" s="14"/>
      <c r="J66" s="14"/>
      <c r="K66" s="13"/>
      <c r="L66" s="13"/>
      <c r="M66" s="14"/>
      <c r="N66" s="14"/>
      <c r="O66" s="14"/>
      <c r="P66" s="19"/>
      <c r="Q66" s="19"/>
      <c r="R66" s="9"/>
      <c r="S66" s="9"/>
      <c r="T66" s="9"/>
      <c r="U66" s="23"/>
    </row>
    <row r="67" spans="1:21" ht="41.4" x14ac:dyDescent="0.3">
      <c r="A67" s="24">
        <f t="shared" si="5"/>
        <v>3.3399999999999928</v>
      </c>
      <c r="B67" s="10" t="s">
        <v>99</v>
      </c>
      <c r="C67" s="6" t="s">
        <v>52</v>
      </c>
      <c r="D67" s="6" t="s">
        <v>13</v>
      </c>
      <c r="E67" s="11">
        <f>E65+3</f>
        <v>44699</v>
      </c>
      <c r="F67" s="14"/>
      <c r="G67" s="13"/>
      <c r="H67" s="14"/>
      <c r="I67" s="14"/>
      <c r="J67" s="14"/>
      <c r="K67" s="13"/>
      <c r="L67" s="13"/>
      <c r="M67" s="14"/>
      <c r="N67" s="14"/>
      <c r="O67" s="14"/>
      <c r="P67" s="19"/>
      <c r="Q67" s="14"/>
      <c r="R67" s="9"/>
      <c r="S67" s="9"/>
      <c r="T67" s="9"/>
      <c r="U67" s="23"/>
    </row>
    <row r="68" spans="1:21" ht="41.4" x14ac:dyDescent="0.3">
      <c r="A68" s="24">
        <f t="shared" si="5"/>
        <v>3.3499999999999925</v>
      </c>
      <c r="B68" s="10" t="s">
        <v>100</v>
      </c>
      <c r="C68" s="6" t="s">
        <v>31</v>
      </c>
      <c r="D68" s="6" t="s">
        <v>24</v>
      </c>
      <c r="E68" s="11">
        <f>E63+7</f>
        <v>44701</v>
      </c>
      <c r="F68" s="14"/>
      <c r="G68" s="13"/>
      <c r="H68" s="14"/>
      <c r="I68" s="14"/>
      <c r="J68" s="14"/>
      <c r="K68" s="13"/>
      <c r="L68" s="13"/>
      <c r="M68" s="14"/>
      <c r="N68" s="14"/>
      <c r="O68" s="14"/>
      <c r="P68" s="19"/>
      <c r="Q68" s="19"/>
      <c r="R68" s="9"/>
      <c r="S68" s="9"/>
      <c r="T68" s="9"/>
      <c r="U68" s="23"/>
    </row>
    <row r="69" spans="1:21" ht="55.2" x14ac:dyDescent="0.3">
      <c r="A69" s="24">
        <f t="shared" si="5"/>
        <v>3.3599999999999923</v>
      </c>
      <c r="B69" s="10" t="s">
        <v>101</v>
      </c>
      <c r="C69" s="6" t="s">
        <v>52</v>
      </c>
      <c r="D69" s="6" t="s">
        <v>24</v>
      </c>
      <c r="E69" s="11">
        <f>E67+2</f>
        <v>44701</v>
      </c>
      <c r="F69" s="14"/>
      <c r="G69" s="13"/>
      <c r="H69" s="14"/>
      <c r="I69" s="14"/>
      <c r="J69" s="14"/>
      <c r="K69" s="13"/>
      <c r="L69" s="13"/>
      <c r="M69" s="14"/>
      <c r="N69" s="14"/>
      <c r="O69" s="14"/>
      <c r="P69" s="19"/>
      <c r="Q69" s="19"/>
      <c r="R69" s="9"/>
      <c r="S69" s="9"/>
      <c r="T69" s="9"/>
      <c r="U69" s="23"/>
    </row>
    <row r="70" spans="1:21" ht="96.6" x14ac:dyDescent="0.3">
      <c r="A70" s="24">
        <f t="shared" si="5"/>
        <v>3.3699999999999921</v>
      </c>
      <c r="B70" s="10" t="s">
        <v>102</v>
      </c>
      <c r="C70" s="6" t="s">
        <v>8</v>
      </c>
      <c r="D70" s="6" t="s">
        <v>13</v>
      </c>
      <c r="E70" s="11">
        <f>E66+7</f>
        <v>44706</v>
      </c>
      <c r="F70" s="14"/>
      <c r="G70" s="13"/>
      <c r="H70" s="14"/>
      <c r="I70" s="14"/>
      <c r="J70" s="14"/>
      <c r="K70" s="13"/>
      <c r="L70" s="13"/>
      <c r="M70" s="14"/>
      <c r="N70" s="14"/>
      <c r="O70" s="14"/>
      <c r="P70" s="14"/>
      <c r="Q70" s="19"/>
      <c r="R70" s="9"/>
      <c r="S70" s="9"/>
      <c r="T70" s="9"/>
      <c r="U70" s="23"/>
    </row>
    <row r="71" spans="1:21" ht="55.2" x14ac:dyDescent="0.3">
      <c r="A71" s="24">
        <f t="shared" si="5"/>
        <v>3.3799999999999919</v>
      </c>
      <c r="B71" s="10" t="s">
        <v>103</v>
      </c>
      <c r="C71" s="6" t="s">
        <v>8</v>
      </c>
      <c r="D71" s="6" t="s">
        <v>93</v>
      </c>
      <c r="E71" s="11">
        <f>E70+2</f>
        <v>44708</v>
      </c>
      <c r="F71" s="14"/>
      <c r="G71" s="13"/>
      <c r="H71" s="14"/>
      <c r="I71" s="14"/>
      <c r="J71" s="14"/>
      <c r="K71" s="13"/>
      <c r="L71" s="13"/>
      <c r="M71" s="14"/>
      <c r="N71" s="14"/>
      <c r="O71" s="14"/>
      <c r="P71" s="14"/>
      <c r="Q71" s="19"/>
      <c r="R71" s="19"/>
      <c r="S71" s="9"/>
      <c r="T71" s="9"/>
      <c r="U71" s="23"/>
    </row>
    <row r="72" spans="1:21" ht="27.6" x14ac:dyDescent="0.3">
      <c r="A72" s="24">
        <f t="shared" ref="A72:A83" si="6">A71+0.01</f>
        <v>3.3899999999999917</v>
      </c>
      <c r="B72" s="10" t="s">
        <v>104</v>
      </c>
      <c r="C72" s="6" t="s">
        <v>52</v>
      </c>
      <c r="D72" s="6" t="s">
        <v>9</v>
      </c>
      <c r="E72" s="11">
        <f>E69+7</f>
        <v>44708</v>
      </c>
      <c r="F72" s="14"/>
      <c r="G72" s="13"/>
      <c r="H72" s="14"/>
      <c r="I72" s="14"/>
      <c r="J72" s="14"/>
      <c r="K72" s="13"/>
      <c r="L72" s="13"/>
      <c r="M72" s="14"/>
      <c r="N72" s="14"/>
      <c r="O72" s="14"/>
      <c r="P72" s="14"/>
      <c r="Q72" s="19"/>
      <c r="R72" s="19"/>
      <c r="S72" s="9"/>
      <c r="T72" s="9"/>
      <c r="U72" s="23"/>
    </row>
    <row r="73" spans="1:21" ht="41.4" x14ac:dyDescent="0.3">
      <c r="A73" s="24">
        <f t="shared" si="6"/>
        <v>3.3999999999999915</v>
      </c>
      <c r="B73" s="10" t="s">
        <v>105</v>
      </c>
      <c r="C73" s="6" t="s">
        <v>52</v>
      </c>
      <c r="D73" s="6" t="s">
        <v>56</v>
      </c>
      <c r="E73" s="11">
        <f>E72+1</f>
        <v>44709</v>
      </c>
      <c r="F73" s="14"/>
      <c r="G73" s="13"/>
      <c r="H73" s="14"/>
      <c r="I73" s="14"/>
      <c r="J73" s="14"/>
      <c r="K73" s="13"/>
      <c r="L73" s="13"/>
      <c r="M73" s="14"/>
      <c r="N73" s="14"/>
      <c r="O73" s="14"/>
      <c r="P73" s="14"/>
      <c r="Q73" s="14"/>
      <c r="R73" s="19"/>
      <c r="S73" s="9"/>
      <c r="T73" s="9"/>
      <c r="U73" s="23"/>
    </row>
    <row r="74" spans="1:21" ht="27.6" x14ac:dyDescent="0.3">
      <c r="A74" s="24">
        <f t="shared" si="6"/>
        <v>3.4099999999999913</v>
      </c>
      <c r="B74" s="10" t="s">
        <v>106</v>
      </c>
      <c r="C74" s="6" t="s">
        <v>31</v>
      </c>
      <c r="D74" s="6" t="s">
        <v>9</v>
      </c>
      <c r="E74" s="11">
        <f>E72+2</f>
        <v>44710</v>
      </c>
      <c r="F74" s="14"/>
      <c r="G74" s="13"/>
      <c r="H74" s="14"/>
      <c r="I74" s="14"/>
      <c r="J74" s="14"/>
      <c r="K74" s="13"/>
      <c r="L74" s="13"/>
      <c r="M74" s="14"/>
      <c r="N74" s="14"/>
      <c r="O74" s="14"/>
      <c r="P74" s="14"/>
      <c r="Q74" s="14"/>
      <c r="R74" s="19"/>
      <c r="S74" s="9"/>
      <c r="T74" s="9"/>
      <c r="U74" s="23"/>
    </row>
    <row r="75" spans="1:21" ht="55.2" x14ac:dyDescent="0.3">
      <c r="A75" s="24">
        <f t="shared" si="6"/>
        <v>3.419999999999991</v>
      </c>
      <c r="B75" s="10" t="s">
        <v>108</v>
      </c>
      <c r="C75" s="6" t="s">
        <v>8</v>
      </c>
      <c r="D75" s="6" t="s">
        <v>26</v>
      </c>
      <c r="E75" s="11">
        <f>E71+4</f>
        <v>44712</v>
      </c>
      <c r="F75" s="14"/>
      <c r="G75" s="13"/>
      <c r="H75" s="14"/>
      <c r="I75" s="14"/>
      <c r="J75" s="14"/>
      <c r="K75" s="13"/>
      <c r="L75" s="13"/>
      <c r="M75" s="14"/>
      <c r="N75" s="14"/>
      <c r="O75" s="14"/>
      <c r="P75" s="14"/>
      <c r="Q75" s="14"/>
      <c r="R75" s="19"/>
      <c r="S75" s="9"/>
      <c r="T75" s="9"/>
      <c r="U75" s="23"/>
    </row>
    <row r="76" spans="1:21" ht="41.4" x14ac:dyDescent="0.3">
      <c r="A76" s="24">
        <f t="shared" si="6"/>
        <v>3.4299999999999908</v>
      </c>
      <c r="B76" s="10" t="s">
        <v>107</v>
      </c>
      <c r="C76" s="6" t="s">
        <v>31</v>
      </c>
      <c r="D76" s="6" t="s">
        <v>9</v>
      </c>
      <c r="E76" s="11">
        <f>E73+5</f>
        <v>44714</v>
      </c>
      <c r="F76" s="14"/>
      <c r="G76" s="13"/>
      <c r="H76" s="14"/>
      <c r="I76" s="14"/>
      <c r="J76" s="14"/>
      <c r="K76" s="13"/>
      <c r="L76" s="13"/>
      <c r="M76" s="14"/>
      <c r="N76" s="14"/>
      <c r="O76" s="14"/>
      <c r="P76" s="14"/>
      <c r="Q76" s="14"/>
      <c r="R76" s="19"/>
      <c r="S76" s="9"/>
      <c r="T76" s="9"/>
      <c r="U76" s="23"/>
    </row>
    <row r="77" spans="1:21" ht="41.4" x14ac:dyDescent="0.3">
      <c r="A77" s="24">
        <f t="shared" si="6"/>
        <v>3.4399999999999906</v>
      </c>
      <c r="B77" s="10" t="s">
        <v>109</v>
      </c>
      <c r="C77" s="6" t="s">
        <v>52</v>
      </c>
      <c r="D77" s="6" t="s">
        <v>9</v>
      </c>
      <c r="E77" s="11">
        <f>E73+5</f>
        <v>44714</v>
      </c>
      <c r="F77" s="14"/>
      <c r="G77" s="13"/>
      <c r="H77" s="14"/>
      <c r="I77" s="14"/>
      <c r="J77" s="14"/>
      <c r="K77" s="13"/>
      <c r="L77" s="13"/>
      <c r="M77" s="14"/>
      <c r="N77" s="14"/>
      <c r="O77" s="14"/>
      <c r="P77" s="14"/>
      <c r="Q77" s="14"/>
      <c r="R77" s="19"/>
      <c r="S77" s="9"/>
      <c r="T77" s="9"/>
      <c r="U77" s="23"/>
    </row>
    <row r="78" spans="1:21" ht="41.4" x14ac:dyDescent="0.3">
      <c r="A78" s="24">
        <f t="shared" si="6"/>
        <v>3.4499999999999904</v>
      </c>
      <c r="B78" s="10" t="s">
        <v>110</v>
      </c>
      <c r="C78" s="6" t="s">
        <v>8</v>
      </c>
      <c r="D78" s="6" t="s">
        <v>13</v>
      </c>
      <c r="E78" s="11">
        <f>E75+3</f>
        <v>44715</v>
      </c>
      <c r="F78" s="14"/>
      <c r="G78" s="13"/>
      <c r="H78" s="14"/>
      <c r="I78" s="14"/>
      <c r="J78" s="14"/>
      <c r="K78" s="13"/>
      <c r="L78" s="13"/>
      <c r="M78" s="14"/>
      <c r="N78" s="14"/>
      <c r="O78" s="14"/>
      <c r="P78" s="14"/>
      <c r="Q78" s="14"/>
      <c r="R78" s="19"/>
      <c r="S78" s="19"/>
      <c r="T78" s="9"/>
      <c r="U78" s="23"/>
    </row>
    <row r="79" spans="1:21" ht="55.2" x14ac:dyDescent="0.3">
      <c r="A79" s="24">
        <f t="shared" si="6"/>
        <v>3.4599999999999902</v>
      </c>
      <c r="B79" s="10" t="s">
        <v>111</v>
      </c>
      <c r="C79" s="6" t="s">
        <v>52</v>
      </c>
      <c r="D79" s="6" t="s">
        <v>13</v>
      </c>
      <c r="E79" s="11">
        <f>E77+1</f>
        <v>44715</v>
      </c>
      <c r="F79" s="14"/>
      <c r="G79" s="13"/>
      <c r="H79" s="14"/>
      <c r="I79" s="14"/>
      <c r="J79" s="14"/>
      <c r="K79" s="13"/>
      <c r="L79" s="13"/>
      <c r="M79" s="14"/>
      <c r="N79" s="14"/>
      <c r="O79" s="14"/>
      <c r="P79" s="14"/>
      <c r="Q79" s="14"/>
      <c r="R79" s="19"/>
      <c r="S79" s="19"/>
      <c r="T79" s="9"/>
      <c r="U79" s="23"/>
    </row>
    <row r="80" spans="1:21" ht="41.4" x14ac:dyDescent="0.3">
      <c r="A80" s="24">
        <f t="shared" si="6"/>
        <v>3.46999999999999</v>
      </c>
      <c r="B80" s="10" t="s">
        <v>112</v>
      </c>
      <c r="C80" s="6" t="s">
        <v>8</v>
      </c>
      <c r="D80" s="6" t="s">
        <v>26</v>
      </c>
      <c r="E80" s="11">
        <f>E78+2</f>
        <v>44717</v>
      </c>
      <c r="F80" s="14"/>
      <c r="G80" s="13"/>
      <c r="H80" s="14"/>
      <c r="I80" s="14"/>
      <c r="J80" s="14"/>
      <c r="K80" s="13"/>
      <c r="L80" s="13"/>
      <c r="M80" s="14"/>
      <c r="N80" s="14"/>
      <c r="O80" s="14"/>
      <c r="P80" s="14"/>
      <c r="Q80" s="14"/>
      <c r="R80" s="9"/>
      <c r="S80" s="19"/>
      <c r="T80" s="9"/>
      <c r="U80" s="23"/>
    </row>
    <row r="81" spans="1:21" ht="55.2" x14ac:dyDescent="0.3">
      <c r="A81" s="24">
        <f t="shared" si="6"/>
        <v>3.4799999999999898</v>
      </c>
      <c r="B81" s="10" t="s">
        <v>113</v>
      </c>
      <c r="C81" s="6" t="s">
        <v>52</v>
      </c>
      <c r="D81" s="6" t="s">
        <v>9</v>
      </c>
      <c r="E81" s="11">
        <f>E79+2</f>
        <v>44717</v>
      </c>
      <c r="F81" s="14"/>
      <c r="G81" s="13"/>
      <c r="H81" s="14"/>
      <c r="I81" s="14"/>
      <c r="J81" s="14"/>
      <c r="K81" s="13"/>
      <c r="L81" s="13"/>
      <c r="M81" s="14"/>
      <c r="N81" s="14"/>
      <c r="O81" s="14"/>
      <c r="P81" s="14"/>
      <c r="Q81" s="14"/>
      <c r="R81" s="9"/>
      <c r="S81" s="19"/>
      <c r="T81" s="9"/>
      <c r="U81" s="23"/>
    </row>
    <row r="82" spans="1:21" ht="45" customHeight="1" x14ac:dyDescent="0.3">
      <c r="A82" s="24">
        <f t="shared" si="6"/>
        <v>3.4899999999999896</v>
      </c>
      <c r="B82" s="10" t="s">
        <v>114</v>
      </c>
      <c r="C82" s="6" t="s">
        <v>8</v>
      </c>
      <c r="D82" s="6" t="s">
        <v>9</v>
      </c>
      <c r="E82" s="11">
        <f>E80+3</f>
        <v>44720</v>
      </c>
      <c r="F82" s="14"/>
      <c r="G82" s="13"/>
      <c r="H82" s="14"/>
      <c r="I82" s="14"/>
      <c r="J82" s="14"/>
      <c r="K82" s="13"/>
      <c r="L82" s="13"/>
      <c r="M82" s="14"/>
      <c r="N82" s="14"/>
      <c r="O82" s="14"/>
      <c r="P82" s="14"/>
      <c r="Q82" s="14"/>
      <c r="R82" s="9"/>
      <c r="S82" s="19"/>
      <c r="T82" s="9"/>
      <c r="U82" s="23"/>
    </row>
    <row r="83" spans="1:21" ht="69" x14ac:dyDescent="0.3">
      <c r="A83" s="24">
        <f t="shared" si="6"/>
        <v>3.4999999999999893</v>
      </c>
      <c r="B83" s="10" t="s">
        <v>61</v>
      </c>
      <c r="C83" s="6" t="s">
        <v>62</v>
      </c>
      <c r="D83" s="6" t="s">
        <v>26</v>
      </c>
      <c r="E83" s="11">
        <f>E82+1</f>
        <v>44721</v>
      </c>
      <c r="F83" s="14"/>
      <c r="G83" s="13"/>
      <c r="H83" s="14"/>
      <c r="I83" s="14"/>
      <c r="J83" s="14"/>
      <c r="K83" s="13"/>
      <c r="L83" s="13"/>
      <c r="M83" s="14"/>
      <c r="N83" s="14"/>
      <c r="O83" s="14"/>
      <c r="P83" s="14"/>
      <c r="Q83" s="14"/>
      <c r="R83" s="9"/>
      <c r="S83" s="19"/>
      <c r="T83" s="19"/>
      <c r="U83" s="23"/>
    </row>
    <row r="84" spans="1:21" x14ac:dyDescent="0.3">
      <c r="A84" s="38" t="s">
        <v>63</v>
      </c>
      <c r="B84" s="39"/>
      <c r="C84" s="39"/>
      <c r="D84" s="39"/>
      <c r="E84" s="40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9"/>
      <c r="S84" s="20"/>
      <c r="T84" s="20"/>
      <c r="U84" s="25"/>
    </row>
    <row r="85" spans="1:21" ht="27.6" x14ac:dyDescent="0.3">
      <c r="A85" s="24">
        <v>4.01</v>
      </c>
      <c r="B85" s="10" t="s">
        <v>64</v>
      </c>
      <c r="C85" s="6" t="s">
        <v>65</v>
      </c>
      <c r="D85" s="6" t="s">
        <v>26</v>
      </c>
      <c r="E85" s="11">
        <v>44722</v>
      </c>
      <c r="F85" s="14"/>
      <c r="G85" s="13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9"/>
      <c r="S85" s="21"/>
      <c r="T85" s="21"/>
      <c r="U85" s="23"/>
    </row>
    <row r="86" spans="1:21" ht="27.6" x14ac:dyDescent="0.3">
      <c r="A86" s="24">
        <f>A85+0.01</f>
        <v>4.0199999999999996</v>
      </c>
      <c r="B86" s="10" t="s">
        <v>66</v>
      </c>
      <c r="C86" s="6" t="s">
        <v>65</v>
      </c>
      <c r="D86" s="6" t="s">
        <v>26</v>
      </c>
      <c r="E86" s="11">
        <f>E85+3</f>
        <v>44725</v>
      </c>
      <c r="F86" s="14"/>
      <c r="G86" s="13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9"/>
      <c r="S86" s="9"/>
      <c r="T86" s="21"/>
      <c r="U86" s="23"/>
    </row>
    <row r="87" spans="1:21" ht="41.4" x14ac:dyDescent="0.3">
      <c r="A87" s="24">
        <f t="shared" ref="A87:A90" si="7">A86+0.01</f>
        <v>4.0299999999999994</v>
      </c>
      <c r="B87" s="10" t="s">
        <v>67</v>
      </c>
      <c r="C87" s="6" t="s">
        <v>115</v>
      </c>
      <c r="D87" s="6" t="s">
        <v>24</v>
      </c>
      <c r="E87" s="11">
        <v>44725</v>
      </c>
      <c r="F87" s="14"/>
      <c r="G87" s="13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9"/>
      <c r="S87" s="9"/>
      <c r="T87" s="21"/>
      <c r="U87" s="26"/>
    </row>
    <row r="88" spans="1:21" ht="27.6" x14ac:dyDescent="0.3">
      <c r="A88" s="24">
        <f t="shared" si="7"/>
        <v>4.0399999999999991</v>
      </c>
      <c r="B88" s="10" t="s">
        <v>68</v>
      </c>
      <c r="C88" s="6" t="s">
        <v>8</v>
      </c>
      <c r="D88" s="6" t="s">
        <v>13</v>
      </c>
      <c r="E88" s="11">
        <v>44732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9"/>
      <c r="S88" s="9"/>
      <c r="T88" s="9"/>
      <c r="U88" s="26"/>
    </row>
    <row r="89" spans="1:21" ht="27.6" x14ac:dyDescent="0.3">
      <c r="A89" s="24">
        <f t="shared" si="7"/>
        <v>4.0499999999999989</v>
      </c>
      <c r="B89" s="10" t="s">
        <v>116</v>
      </c>
      <c r="C89" s="6" t="s">
        <v>8</v>
      </c>
      <c r="D89" s="6" t="s">
        <v>9</v>
      </c>
      <c r="E89" s="11">
        <v>44733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9"/>
      <c r="S89" s="9"/>
      <c r="T89" s="9"/>
      <c r="U89" s="26"/>
    </row>
    <row r="90" spans="1:21" ht="28.2" thickBot="1" x14ac:dyDescent="0.35">
      <c r="A90" s="27">
        <f t="shared" si="7"/>
        <v>4.0599999999999987</v>
      </c>
      <c r="B90" s="28" t="s">
        <v>69</v>
      </c>
      <c r="C90" s="29" t="s">
        <v>8</v>
      </c>
      <c r="D90" s="29" t="s">
        <v>9</v>
      </c>
      <c r="E90" s="30">
        <v>44734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2"/>
      <c r="S90" s="32"/>
      <c r="T90" s="32"/>
      <c r="U90" s="33"/>
    </row>
  </sheetData>
  <mergeCells count="10">
    <mergeCell ref="A3:E3"/>
    <mergeCell ref="A21:E21"/>
    <mergeCell ref="A33:E33"/>
    <mergeCell ref="A84:E84"/>
    <mergeCell ref="F1:U1"/>
    <mergeCell ref="A1:A2"/>
    <mergeCell ref="B1:B2"/>
    <mergeCell ref="C1:C2"/>
    <mergeCell ref="D1:D2"/>
    <mergeCell ref="E1:E2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Далер Халимов</dc:creator>
  <cp:lastModifiedBy>Далер Халимов</cp:lastModifiedBy>
  <dcterms:created xsi:type="dcterms:W3CDTF">2022-06-18T14:53:32Z</dcterms:created>
  <dcterms:modified xsi:type="dcterms:W3CDTF">2022-06-19T19:46:28Z</dcterms:modified>
</cp:coreProperties>
</file>